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Lenovo Yoga L13\Documents\ANH\2025\Adenda 9 RECA\No Objecion 29.09.2025\"/>
    </mc:Choice>
  </mc:AlternateContent>
  <xr:revisionPtr revIDLastSave="0" documentId="13_ncr:1_{10076458-C2B4-403B-BED0-C2FDD89E1E14}" xr6:coauthVersionLast="47" xr6:coauthVersionMax="47" xr10:uidLastSave="{00000000-0000-0000-0000-000000000000}"/>
  <bookViews>
    <workbookView xWindow="-110" yWindow="-110" windowWidth="19420" windowHeight="10300" xr2:uid="{E4016D3A-B8C1-405D-9B41-6142383B0323}"/>
  </bookViews>
  <sheets>
    <sheet name="Calificacion " sheetId="1" r:id="rId1"/>
    <sheet name="Criterio 1" sheetId="7" r:id="rId2"/>
    <sheet name="Criterio 2" sheetId="8" r:id="rId3"/>
    <sheet name="Criterio 3" sheetId="5" r:id="rId4"/>
    <sheet name="Criterio 4" sheetId="3"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7" i="7" l="1"/>
  <c r="H10" i="3"/>
  <c r="H9" i="3"/>
  <c r="H8" i="3"/>
  <c r="H7" i="3"/>
  <c r="H6" i="3"/>
  <c r="H5" i="3"/>
  <c r="O16" i="5"/>
  <c r="O14" i="5"/>
  <c r="O12" i="5"/>
  <c r="O10" i="5"/>
  <c r="O8" i="5"/>
  <c r="O7" i="5"/>
  <c r="O15" i="5"/>
  <c r="O13" i="5"/>
  <c r="O11" i="5"/>
  <c r="O9" i="5"/>
  <c r="O6" i="5"/>
  <c r="O5" i="5"/>
  <c r="E15" i="8"/>
  <c r="N13" i="7"/>
  <c r="N12" i="7"/>
  <c r="N11" i="7"/>
  <c r="N10" i="7"/>
  <c r="N9" i="7"/>
  <c r="P6" i="8"/>
  <c r="B5" i="3"/>
  <c r="B5" i="5"/>
  <c r="B6" i="8"/>
  <c r="B7" i="7"/>
  <c r="P7" i="8"/>
  <c r="P9" i="8"/>
  <c r="P10" i="8"/>
  <c r="P11" i="8"/>
  <c r="P12" i="8"/>
  <c r="P13" i="8"/>
  <c r="P14" i="8"/>
  <c r="M15" i="8"/>
  <c r="H17" i="5"/>
  <c r="J17" i="5"/>
  <c r="L17" i="5"/>
  <c r="F17" i="5"/>
  <c r="O18" i="5" l="1"/>
  <c r="I15" i="8"/>
  <c r="K15" i="8"/>
  <c r="G15" i="8"/>
  <c r="P15" i="8"/>
  <c r="N14" i="7"/>
  <c r="D28" i="1" s="1"/>
  <c r="E28" i="1" s="1"/>
  <c r="C32" i="1"/>
  <c r="P16" i="8" l="1"/>
  <c r="O17" i="5"/>
  <c r="D30" i="1" s="1"/>
  <c r="E30" i="1" s="1"/>
  <c r="H11" i="3"/>
  <c r="D31" i="1" s="1"/>
  <c r="D29" i="1"/>
  <c r="E29" i="1" s="1"/>
  <c r="D32" i="1" l="1"/>
  <c r="E31" i="1" l="1"/>
  <c r="E32" i="1" s="1"/>
</calcChain>
</file>

<file path=xl/sharedStrings.xml><?xml version="1.0" encoding="utf-8"?>
<sst xmlns="http://schemas.openxmlformats.org/spreadsheetml/2006/main" count="139" uniqueCount="90">
  <si>
    <t xml:space="preserve"> PRIMERA RONDA COLOMBIA DE ENERGIA EOLICA COSTA AFUERA</t>
  </si>
  <si>
    <t xml:space="preserve">Participante : </t>
  </si>
  <si>
    <t xml:space="preserve">Individual </t>
  </si>
  <si>
    <t>Plural</t>
  </si>
  <si>
    <t xml:space="preserve">Nacional </t>
  </si>
  <si>
    <t>Extranjera</t>
  </si>
  <si>
    <t>Pública</t>
  </si>
  <si>
    <t>Privada</t>
  </si>
  <si>
    <t>Mixta</t>
  </si>
  <si>
    <t xml:space="preserve">Principal </t>
  </si>
  <si>
    <t>Sucursal</t>
  </si>
  <si>
    <t xml:space="preserve">Consorcio </t>
  </si>
  <si>
    <t>Unión Temporal</t>
  </si>
  <si>
    <t>Otro</t>
  </si>
  <si>
    <t>Criterio</t>
  </si>
  <si>
    <t xml:space="preserve">Elementos de la Oferta </t>
  </si>
  <si>
    <t>Ponderación</t>
  </si>
  <si>
    <t>Puntaje total</t>
  </si>
  <si>
    <t>Puntaje Ponderado</t>
  </si>
  <si>
    <t xml:space="preserve">Haber participado en al menos dos (2) proyectos, en cualquiera de las siguientes fases de desarrollo de Proyectos Energéticos Costa Afuera: (i) estructuración, (ii) diseño, (iii) selección y contratación de proveedores, o (iv) construcción.
Esto podrá demostrarse mediante uno o varios proyectos de generación de energía eléctrica o exploración y explotación de hidrocarburos o sus derivados, desarrollados dentro de los diez (10) años previos a la convocatoria de cada ronda, siempre que los mismos hayan obtenido una licencia ambiental (o su análoga), expedida por la autoridad competente
 </t>
  </si>
  <si>
    <t>Haber participado en al menos dos (2) de las siguientes fases de desarrollo de Proyectos de energía eléctrica a partir de FNCER: i) estructuración, ii) diseño, iii) selección y contratación de proveedores y iv) construcción, de Proyectos de Generación de Energía eléctrica a partir de FNCER.
Para cada una de las fases que el proponente elija acreditar, se debe demostrar una capacidad instalada que corresponda mínimo de 50 MW. Esta capacidad mínima por fase podrá demostrarse con uno o varios proyectos, siempre que cada proyecto sea de una capacidad instalada igual o superior a 20 MW.</t>
  </si>
  <si>
    <t xml:space="preserve">Demostración de experiencia en al menos 2 de las siguientes fases de desarrollo de Proyectos de Generación de Energía Eólica Costa Afuera: i) estructuración, ii) diseño, iii) selección y contratación de proveedores, iv) construcción. Esta experiencia se podrá cuantificar en términos de capacidad instalada acumulada y/o de cantidad de proyectos eólicos costa afuera en construcción o en operación, otorgando puntuación más alta a quienes acrediten experiencia en proyectos que se encuentren en operación.
El tamaño mínimo de los proyectos para acreditar esta experiencia deberá ser 200 MW.
</t>
  </si>
  <si>
    <t>Demostración de experiencia en tramitar la licencia o autorización ambiental de proyectos eólicos costa afuera que permita la construcción de estos. Esta experiencia se podrá cuantificar en términos de capacidad instalada acumulada y/o de cantidad de proyectos.
El tamaño mínimo de los proyectos para acreditar esta experiencia deberá ser 200 MW</t>
  </si>
  <si>
    <t xml:space="preserve">Total </t>
  </si>
  <si>
    <t>PUNTAJE OBTENIDO POR EL PROPONENTE</t>
  </si>
  <si>
    <t>TAMAÑO/ACREDITACIÓN</t>
  </si>
  <si>
    <t>Fases</t>
  </si>
  <si>
    <t>Puntos</t>
  </si>
  <si>
    <t xml:space="preserve">Nombre de Proyecto </t>
  </si>
  <si>
    <t>Estructuración</t>
  </si>
  <si>
    <t>Diseño</t>
  </si>
  <si>
    <t>Selección y Contratación de Proveedores</t>
  </si>
  <si>
    <t>Construcción</t>
  </si>
  <si>
    <t>Puntos Proponente</t>
  </si>
  <si>
    <t>Por dos (2) proyectos Energéticos Costa Afuera</t>
  </si>
  <si>
    <t>Por cada proyecto Energético adicional Costa Afuera</t>
  </si>
  <si>
    <t>Total puntos Criterio 1</t>
  </si>
  <si>
    <t>Capacidad Proyecto en MW</t>
  </si>
  <si>
    <t>Por cada (1) Proyecto de generación de energía a partir de FNCER de 20 MW a 50 MW</t>
  </si>
  <si>
    <t xml:space="preserve">Por cada (1) Proyecto de generación de energía a partir de FNCER de 51 MW a 200 MW </t>
  </si>
  <si>
    <t>Por cada (1) Proyecto de generación de energía a partir de FNCER superior a 200 MW</t>
  </si>
  <si>
    <t>Total capacidad proyectos en MW</t>
  </si>
  <si>
    <t>Total puntos Criterio 2</t>
  </si>
  <si>
    <t xml:space="preserve">Nombre del Proyecto </t>
  </si>
  <si>
    <t xml:space="preserve">Puntos por proyecto </t>
  </si>
  <si>
    <t xml:space="preserve">Por cada un (1) proyecto de 200 MW a 400MW </t>
  </si>
  <si>
    <t>En adición, si el proyecto se encuentra en operación, por cada un (1) Proyecto superior de 200 MW a 400 MW.</t>
  </si>
  <si>
    <t>Por cada un (1) proyecto de 401 MW hasta 600 MW</t>
  </si>
  <si>
    <t>En adición, si el proyecto se encuentra en operación, por cada un (1) Proyecto superior de 401 MW a 600 MW.</t>
  </si>
  <si>
    <t>Por cada un (1) proyecto de 601 MW hasta 800 MW</t>
  </si>
  <si>
    <t>En adición, si el proyecto se encuentra en fase de operación, por cada un (1) Proyecto de 601 MW a 800 MW.</t>
  </si>
  <si>
    <t>Por cada un (1) proyecto de 801 MW hasta un 1 GW</t>
  </si>
  <si>
    <t>En adición, si el proyecto se encuentra en fase de operación, por cada un (1) Proyecto de 801 MW a 1 GW.</t>
  </si>
  <si>
    <t>Por cada un (1) proyecto mayor a 1 GW</t>
  </si>
  <si>
    <t>En adición, si el proyecto se encuentra en fase de operación, por cada un (1) Proyecto mayor a 1 GW.</t>
  </si>
  <si>
    <t xml:space="preserve">Total fases </t>
  </si>
  <si>
    <t xml:space="preserve">Total puntos Criterio 3 </t>
  </si>
  <si>
    <t>Por cada un (1) proyecto de 200 MW a 500MW</t>
  </si>
  <si>
    <t>Por cada un (1) proyecto de 501 MW hasta un 1 GW</t>
  </si>
  <si>
    <t>Total puntos Criterio 4</t>
  </si>
  <si>
    <t>Formulario 7.6.
 Tabla de liquidación de Puntaje de elementos de ponderación de la Propuesta</t>
  </si>
  <si>
    <t xml:space="preserve">Marque con una X, la opción que corresponda: </t>
  </si>
  <si>
    <t>CRITERIO</t>
  </si>
  <si>
    <t>Elementos y Ponderación de la Propuesta</t>
  </si>
  <si>
    <t>Notas generales de diligenciamiento:</t>
  </si>
  <si>
    <t>* La hoja se puede modificar para incluir proyectos adicionales (una fila por cada proyecto).</t>
  </si>
  <si>
    <t>Notas de diligenciamiento Criterio 1:</t>
  </si>
  <si>
    <t>* Diligencie la casilla de "Nombre de Proyecto" con el nombre del proyecto con el que valida cada fase.</t>
  </si>
  <si>
    <t>* Marque con una X la opción de la fase  que corresponda.</t>
  </si>
  <si>
    <t>Fases de participación</t>
  </si>
  <si>
    <t>Notas de diligenciamiento Criterio 2:</t>
  </si>
  <si>
    <t>* La potencia de los proyectos solares que se especifique en el formato debe ser la potencia en DC (MWp)</t>
  </si>
  <si>
    <t>Fases de participaciòn</t>
  </si>
  <si>
    <t>En operaciòn?</t>
  </si>
  <si>
    <t>* Si el proyecto se encuentra en operaciòn, marque con una X en la casilla que corresponda de la columna E</t>
  </si>
  <si>
    <t>Notas de diligenciamiento Criterio 3:</t>
  </si>
  <si>
    <t>Notas de diligenciamiento Criterio 4:</t>
  </si>
  <si>
    <t>Tràmite de licencia ambiental?</t>
  </si>
  <si>
    <t>* Diligencie la casilla de "Nombre de Proyecto" con el nombre del proyecto que demuestra trámite de licencia ambiental</t>
  </si>
  <si>
    <t>* Marque con una X en la columna E en frente de los proyectos que acredite con trámite de licencia ambiental.</t>
  </si>
  <si>
    <t>CRITERIO 4</t>
  </si>
  <si>
    <t>Nombre del documento</t>
  </si>
  <si>
    <t xml:space="preserve">* Favor diligenciar únicamente las celdas subrayadas con color naranja. </t>
  </si>
  <si>
    <t>* Indique el nombre del documento donde se encuentra el soporte respectivo para validación del trámite de la licencia ambiental.</t>
  </si>
  <si>
    <t xml:space="preserve">* Indique el nombre del documento donde se encuentra el soporte respectivo para validación de la fase del proyecto. </t>
  </si>
  <si>
    <t>* Indique el nombre del documento donde se encuentra el soporte respectivo para validación de la fase del proyecto y su capacidad instalada.</t>
  </si>
  <si>
    <t>CRITERIO 3</t>
  </si>
  <si>
    <t>CRITERIO 2</t>
  </si>
  <si>
    <t>CRITERIO 1</t>
  </si>
  <si>
    <t>ADENDA No. 9
Septiembre 30/2025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</si>
</sst>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 #,##0.00_-;\-&quot;$&quot;\ * #,##0.00_-;_-&quot;$&quot;\ * &quot;-&quot;??_-;_-@_-"/>
    <numFmt numFmtId="43" formatCode="_-* #,##0.00_-;\-* #,##0.00_-;_-* &quot;-&quot;??_-;_-@_-"/>
    <numFmt numFmtId="164" formatCode="_-* #,##0_-;\-* #,##0_-;_-* &quot;-&quot;??_-;_-@_-"/>
    <numFmt numFmtId="165" formatCode="_-* #,##0.0_-;\-* #,##0.0_-;_-* &quot;-&quot;??_-;_-@_-"/>
  </numFmts>
  <fonts count="23" x14ac:knownFonts="1">
    <font>
      <sz val="11"/>
      <color theme="1"/>
      <name val="Aptos Narrow"/>
      <family val="2"/>
      <scheme val="minor"/>
    </font>
    <font>
      <sz val="11"/>
      <color theme="1"/>
      <name val="Aptos Narrow"/>
      <family val="2"/>
      <scheme val="minor"/>
    </font>
    <font>
      <b/>
      <sz val="11"/>
      <color theme="1"/>
      <name val="Aptos Narrow"/>
      <family val="2"/>
      <scheme val="minor"/>
    </font>
    <font>
      <b/>
      <sz val="12"/>
      <color theme="1"/>
      <name val="Arial"/>
      <family val="2"/>
    </font>
    <font>
      <b/>
      <sz val="12"/>
      <color rgb="FF000000"/>
      <name val="Times New Roman"/>
      <family val="1"/>
    </font>
    <font>
      <sz val="8"/>
      <name val="Aptos Narrow"/>
      <family val="2"/>
      <scheme val="minor"/>
    </font>
    <font>
      <sz val="12"/>
      <color theme="1"/>
      <name val="Aptos Narrow"/>
      <family val="2"/>
      <scheme val="minor"/>
    </font>
    <font>
      <b/>
      <sz val="12"/>
      <color theme="1"/>
      <name val="Aptos Narrow"/>
      <family val="2"/>
      <scheme val="minor"/>
    </font>
    <font>
      <b/>
      <sz val="12"/>
      <color rgb="FF000000"/>
      <name val="Aptos Narrow"/>
      <family val="2"/>
      <scheme val="minor"/>
    </font>
    <font>
      <sz val="12"/>
      <color rgb="FF000000"/>
      <name val="Aptos Narrow"/>
      <family val="2"/>
      <scheme val="minor"/>
    </font>
    <font>
      <b/>
      <sz val="10"/>
      <color theme="1"/>
      <name val="Aptos Narrow"/>
      <family val="2"/>
      <scheme val="minor"/>
    </font>
    <font>
      <b/>
      <sz val="11"/>
      <color rgb="FF000000"/>
      <name val="Aptos Narrow"/>
      <family val="2"/>
      <scheme val="minor"/>
    </font>
    <font>
      <sz val="11"/>
      <color rgb="FF000000"/>
      <name val="Times New Roman"/>
      <family val="1"/>
    </font>
    <font>
      <sz val="11"/>
      <color rgb="FF000000"/>
      <name val="Aptos Narrow"/>
      <family val="2"/>
      <scheme val="minor"/>
    </font>
    <font>
      <b/>
      <sz val="10"/>
      <color rgb="FF000000"/>
      <name val="Aptos Narrow"/>
      <family val="2"/>
      <scheme val="minor"/>
    </font>
    <font>
      <sz val="11"/>
      <color rgb="FF000000"/>
      <name val="Arial Narrow"/>
      <family val="2"/>
    </font>
    <font>
      <sz val="11"/>
      <color theme="1"/>
      <name val="Arial Narrow"/>
      <family val="2"/>
    </font>
    <font>
      <b/>
      <sz val="18"/>
      <color rgb="FFFF0000"/>
      <name val="Aptos Narrow"/>
      <family val="2"/>
      <scheme val="minor"/>
    </font>
    <font>
      <b/>
      <sz val="14"/>
      <color theme="1"/>
      <name val="Aptos Narrow"/>
      <family val="2"/>
      <scheme val="minor"/>
    </font>
    <font>
      <sz val="11"/>
      <color rgb="FFFF0000"/>
      <name val="Aptos Narrow"/>
      <family val="2"/>
      <scheme val="minor"/>
    </font>
    <font>
      <b/>
      <sz val="11"/>
      <color rgb="FFFF0000"/>
      <name val="Aptos Narrow"/>
      <family val="2"/>
      <scheme val="minor"/>
    </font>
    <font>
      <b/>
      <sz val="12"/>
      <color rgb="FFFF0000"/>
      <name val="Aptos Narrow"/>
      <family val="2"/>
      <scheme val="minor"/>
    </font>
    <font>
      <b/>
      <sz val="16"/>
      <color rgb="FFFF0000"/>
      <name val="Aptos Narrow"/>
      <family val="2"/>
      <scheme val="minor"/>
    </font>
  </fonts>
  <fills count="6">
    <fill>
      <patternFill patternType="none"/>
    </fill>
    <fill>
      <patternFill patternType="gray125"/>
    </fill>
    <fill>
      <patternFill patternType="solid">
        <fgColor theme="0"/>
        <bgColor indexed="64"/>
      </patternFill>
    </fill>
    <fill>
      <patternFill patternType="solid">
        <fgColor theme="3" tint="0.749992370372631"/>
        <bgColor indexed="64"/>
      </patternFill>
    </fill>
    <fill>
      <patternFill patternType="solid">
        <fgColor theme="8" tint="0.79998168889431442"/>
        <bgColor indexed="64"/>
      </patternFill>
    </fill>
    <fill>
      <patternFill patternType="solid">
        <fgColor theme="5" tint="0.79998168889431442"/>
        <bgColor indexed="64"/>
      </patternFill>
    </fill>
  </fills>
  <borders count="28">
    <border>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130">
    <xf numFmtId="0" fontId="0" fillId="0" borderId="0" xfId="0"/>
    <xf numFmtId="9" fontId="0" fillId="0" borderId="0" xfId="0" applyNumberFormat="1" applyAlignment="1">
      <alignment horizontal="center" vertical="center"/>
    </xf>
    <xf numFmtId="0" fontId="0" fillId="0" borderId="0" xfId="0" applyAlignment="1">
      <alignment wrapText="1"/>
    </xf>
    <xf numFmtId="0" fontId="2" fillId="0" borderId="5" xfId="0" applyFont="1" applyBorder="1" applyAlignment="1">
      <alignment horizontal="center" vertical="center"/>
    </xf>
    <xf numFmtId="9" fontId="2" fillId="2" borderId="5" xfId="0" applyNumberFormat="1" applyFont="1" applyFill="1" applyBorder="1" applyAlignment="1">
      <alignment horizontal="center" vertical="center"/>
    </xf>
    <xf numFmtId="0" fontId="2" fillId="2" borderId="5" xfId="0" applyFont="1" applyFill="1" applyBorder="1" applyAlignment="1">
      <alignment horizontal="center" vertical="center"/>
    </xf>
    <xf numFmtId="9" fontId="0" fillId="0" borderId="0" xfId="0" applyNumberFormat="1" applyAlignment="1">
      <alignment horizontal="center" vertical="center" wrapText="1"/>
    </xf>
    <xf numFmtId="44" fontId="0" fillId="0" borderId="0" xfId="2" applyFont="1"/>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2" fillId="2" borderId="10" xfId="0" applyFont="1" applyFill="1" applyBorder="1" applyAlignment="1">
      <alignment horizontal="center" vertical="center" wrapText="1"/>
    </xf>
    <xf numFmtId="0" fontId="0" fillId="0" borderId="11" xfId="0" applyBorder="1"/>
    <xf numFmtId="0" fontId="0" fillId="2" borderId="5" xfId="0" applyFill="1" applyBorder="1" applyAlignment="1">
      <alignment horizontal="left" vertical="top" wrapText="1"/>
    </xf>
    <xf numFmtId="0" fontId="2" fillId="3" borderId="5"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10" xfId="0" applyFont="1" applyFill="1" applyBorder="1" applyAlignment="1">
      <alignment horizontal="center" vertical="center" wrapText="1"/>
    </xf>
    <xf numFmtId="0" fontId="7" fillId="0" borderId="12" xfId="0" applyFont="1" applyBorder="1"/>
    <xf numFmtId="9" fontId="7" fillId="0" borderId="12" xfId="0" applyNumberFormat="1" applyFont="1" applyBorder="1" applyAlignment="1">
      <alignment horizontal="center"/>
    </xf>
    <xf numFmtId="164" fontId="7" fillId="0" borderId="12" xfId="1" applyNumberFormat="1" applyFont="1" applyBorder="1" applyAlignment="1">
      <alignment horizontal="center"/>
    </xf>
    <xf numFmtId="165" fontId="7" fillId="0" borderId="13" xfId="1" applyNumberFormat="1" applyFont="1" applyBorder="1" applyAlignment="1">
      <alignment horizontal="center"/>
    </xf>
    <xf numFmtId="0" fontId="9" fillId="0" borderId="5" xfId="0" applyFont="1" applyBorder="1" applyAlignment="1">
      <alignment horizontal="center" vertical="center"/>
    </xf>
    <xf numFmtId="0" fontId="9" fillId="0" borderId="5" xfId="0" applyFont="1" applyBorder="1" applyAlignment="1">
      <alignment vertical="center"/>
    </xf>
    <xf numFmtId="0" fontId="2" fillId="3"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9" fillId="0" borderId="5" xfId="0" applyFont="1" applyBorder="1" applyAlignment="1">
      <alignment vertical="center" wrapText="1"/>
    </xf>
    <xf numFmtId="0" fontId="2" fillId="3" borderId="5" xfId="0" applyFont="1" applyFill="1" applyBorder="1"/>
    <xf numFmtId="0" fontId="2" fillId="0" borderId="17" xfId="0" applyFont="1" applyBorder="1" applyAlignment="1">
      <alignment horizontal="center" vertical="center"/>
    </xf>
    <xf numFmtId="0" fontId="16" fillId="0" borderId="5" xfId="0" applyFont="1" applyBorder="1" applyAlignment="1">
      <alignment horizontal="center"/>
    </xf>
    <xf numFmtId="0" fontId="0" fillId="0" borderId="0" xfId="0" applyProtection="1">
      <protection locked="0"/>
    </xf>
    <xf numFmtId="0" fontId="2" fillId="3" borderId="5" xfId="0" applyFont="1" applyFill="1" applyBorder="1" applyAlignment="1" applyProtection="1">
      <alignment horizontal="center" vertical="center"/>
      <protection locked="0"/>
    </xf>
    <xf numFmtId="0" fontId="11" fillId="3" borderId="5"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protection locked="0"/>
    </xf>
    <xf numFmtId="0" fontId="11" fillId="3" borderId="10" xfId="0" applyFont="1" applyFill="1" applyBorder="1" applyAlignment="1" applyProtection="1">
      <alignment horizontal="center" vertical="center" wrapText="1"/>
      <protection locked="0"/>
    </xf>
    <xf numFmtId="0" fontId="0" fillId="0" borderId="14" xfId="0" applyBorder="1" applyAlignment="1" applyProtection="1">
      <alignment horizontal="left" vertical="center" wrapText="1"/>
      <protection locked="0"/>
    </xf>
    <xf numFmtId="0" fontId="8" fillId="0" borderId="18" xfId="0" applyFont="1" applyBorder="1" applyAlignment="1" applyProtection="1">
      <alignment vertical="center"/>
      <protection locked="0"/>
    </xf>
    <xf numFmtId="0" fontId="0" fillId="0" borderId="18" xfId="0" applyBorder="1" applyProtection="1">
      <protection locked="0"/>
    </xf>
    <xf numFmtId="0" fontId="8" fillId="2" borderId="18" xfId="0" applyFont="1" applyFill="1" applyBorder="1" applyAlignment="1" applyProtection="1">
      <alignment horizontal="center" vertical="center" wrapText="1"/>
      <protection locked="0"/>
    </xf>
    <xf numFmtId="0" fontId="2" fillId="0" borderId="16" xfId="0" applyFont="1" applyBorder="1" applyAlignment="1" applyProtection="1">
      <alignment horizontal="center" vertical="center"/>
      <protection locked="0"/>
    </xf>
    <xf numFmtId="0" fontId="4" fillId="2" borderId="0" xfId="0" applyFont="1" applyFill="1" applyAlignment="1" applyProtection="1">
      <alignment horizontal="center" vertical="center" wrapText="1"/>
      <protection locked="0"/>
    </xf>
    <xf numFmtId="0" fontId="0" fillId="0" borderId="0" xfId="0" applyAlignment="1" applyProtection="1">
      <alignment horizontal="center"/>
      <protection locked="0"/>
    </xf>
    <xf numFmtId="0" fontId="0" fillId="0" borderId="5" xfId="0" applyBorder="1" applyAlignment="1">
      <alignment horizontal="center"/>
    </xf>
    <xf numFmtId="0" fontId="0" fillId="0" borderId="15" xfId="0" applyBorder="1" applyAlignment="1">
      <alignment horizontal="center"/>
    </xf>
    <xf numFmtId="0" fontId="0" fillId="0" borderId="1" xfId="0" applyBorder="1" applyProtection="1">
      <protection locked="0"/>
    </xf>
    <xf numFmtId="0" fontId="0" fillId="0" borderId="20" xfId="0" applyBorder="1" applyProtection="1">
      <protection locked="0"/>
    </xf>
    <xf numFmtId="0" fontId="9" fillId="0" borderId="5" xfId="0" applyFont="1" applyBorder="1" applyAlignment="1">
      <alignment horizontal="left" vertical="center" wrapText="1"/>
    </xf>
    <xf numFmtId="0" fontId="0" fillId="5" borderId="5" xfId="0" applyFill="1" applyBorder="1"/>
    <xf numFmtId="0" fontId="2" fillId="0" borderId="5" xfId="0" applyFont="1" applyBorder="1"/>
    <xf numFmtId="0" fontId="20" fillId="2" borderId="25" xfId="0" applyFont="1" applyFill="1" applyBorder="1" applyAlignment="1">
      <alignment horizontal="left" vertical="top" wrapText="1"/>
    </xf>
    <xf numFmtId="0" fontId="19" fillId="0" borderId="0" xfId="0" applyFont="1"/>
    <xf numFmtId="0" fontId="20" fillId="2" borderId="0" xfId="0" applyFont="1" applyFill="1" applyAlignment="1">
      <alignment horizontal="left" vertical="top" wrapText="1"/>
    </xf>
    <xf numFmtId="0" fontId="8" fillId="5" borderId="5"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20" fillId="3" borderId="5" xfId="0" applyFont="1" applyFill="1" applyBorder="1" applyAlignment="1" applyProtection="1">
      <alignment horizontal="center" vertical="center" wrapText="1"/>
      <protection locked="0"/>
    </xf>
    <xf numFmtId="0" fontId="19" fillId="0" borderId="0" xfId="0" applyFont="1" applyProtection="1">
      <protection locked="0"/>
    </xf>
    <xf numFmtId="0" fontId="19" fillId="2" borderId="0" xfId="0" applyFont="1" applyFill="1" applyAlignment="1">
      <alignment horizontal="left" vertical="top"/>
    </xf>
    <xf numFmtId="0" fontId="13" fillId="0" borderId="5" xfId="0" applyFont="1" applyBorder="1" applyAlignment="1">
      <alignment horizontal="center" vertical="center"/>
    </xf>
    <xf numFmtId="0" fontId="0" fillId="0" borderId="5" xfId="0" applyBorder="1" applyProtection="1">
      <protection locked="0"/>
    </xf>
    <xf numFmtId="0" fontId="13" fillId="5" borderId="5" xfId="0" applyFont="1" applyFill="1" applyBorder="1" applyAlignment="1" applyProtection="1">
      <alignment horizontal="center" vertical="center"/>
      <protection locked="0"/>
    </xf>
    <xf numFmtId="0" fontId="11" fillId="3" borderId="5" xfId="0" applyFont="1" applyFill="1" applyBorder="1" applyAlignment="1" applyProtection="1">
      <alignment horizontal="left" vertical="center" wrapText="1"/>
      <protection locked="0"/>
    </xf>
    <xf numFmtId="164" fontId="2" fillId="0" borderId="5" xfId="1" applyNumberFormat="1" applyFont="1" applyFill="1" applyBorder="1" applyAlignment="1" applyProtection="1">
      <alignment horizontal="center" vertical="center"/>
    </xf>
    <xf numFmtId="0" fontId="9" fillId="5" borderId="5" xfId="0" applyFont="1" applyFill="1" applyBorder="1" applyAlignment="1">
      <alignment horizontal="center" vertical="center"/>
    </xf>
    <xf numFmtId="0" fontId="2" fillId="0" borderId="22" xfId="0" applyFont="1" applyBorder="1" applyAlignment="1">
      <alignment horizontal="center" vertical="center"/>
    </xf>
    <xf numFmtId="0" fontId="14" fillId="3" borderId="5" xfId="0" applyFont="1" applyFill="1" applyBorder="1" applyAlignment="1">
      <alignment horizontal="center" vertical="center"/>
    </xf>
    <xf numFmtId="0" fontId="14" fillId="3" borderId="5" xfId="0" applyFont="1" applyFill="1" applyBorder="1" applyAlignment="1">
      <alignment horizontal="center" vertical="center" wrapText="1"/>
    </xf>
    <xf numFmtId="0" fontId="2" fillId="3" borderId="22" xfId="0" applyFont="1" applyFill="1" applyBorder="1" applyAlignment="1">
      <alignment vertical="center" wrapText="1"/>
    </xf>
    <xf numFmtId="0" fontId="0" fillId="0" borderId="22" xfId="0" applyBorder="1" applyAlignment="1">
      <alignment horizontal="center" vertical="center"/>
    </xf>
    <xf numFmtId="0" fontId="3" fillId="0" borderId="0" xfId="0" applyFont="1" applyAlignment="1">
      <alignment horizontal="center" vertical="center" wrapText="1"/>
    </xf>
    <xf numFmtId="0" fontId="2" fillId="3" borderId="1" xfId="0" applyFont="1" applyFill="1" applyBorder="1" applyAlignment="1">
      <alignment wrapText="1"/>
    </xf>
    <xf numFmtId="0" fontId="0" fillId="0" borderId="2" xfId="0" applyBorder="1"/>
    <xf numFmtId="0" fontId="16" fillId="0" borderId="5" xfId="0" applyFont="1" applyBorder="1"/>
    <xf numFmtId="0" fontId="21" fillId="3" borderId="5" xfId="0" applyFont="1" applyFill="1" applyBorder="1" applyAlignment="1">
      <alignment horizontal="center" vertical="center" wrapText="1"/>
    </xf>
    <xf numFmtId="0" fontId="12" fillId="5" borderId="5" xfId="0" applyFont="1" applyFill="1" applyBorder="1" applyAlignment="1">
      <alignment horizontal="center" vertical="center"/>
    </xf>
    <xf numFmtId="0" fontId="20" fillId="3" borderId="5" xfId="0" applyFont="1" applyFill="1" applyBorder="1" applyAlignment="1">
      <alignment horizontal="center" vertical="center" wrapText="1"/>
    </xf>
    <xf numFmtId="0" fontId="15" fillId="5" borderId="5" xfId="0" applyFont="1" applyFill="1" applyBorder="1" applyAlignment="1">
      <alignment horizontal="center" vertical="center"/>
    </xf>
    <xf numFmtId="0" fontId="9" fillId="5" borderId="5" xfId="0" applyFont="1" applyFill="1" applyBorder="1" applyAlignment="1">
      <alignment horizontal="center" vertical="center" wrapText="1"/>
    </xf>
    <xf numFmtId="0" fontId="9" fillId="5" borderId="5" xfId="0" applyFont="1" applyFill="1" applyBorder="1" applyAlignment="1" applyProtection="1">
      <alignment horizontal="center" vertical="center"/>
      <protection locked="0"/>
    </xf>
    <xf numFmtId="0" fontId="0" fillId="5" borderId="5" xfId="0" applyFill="1" applyBorder="1" applyAlignment="1" applyProtection="1">
      <alignment horizontal="center"/>
      <protection locked="0"/>
    </xf>
    <xf numFmtId="0" fontId="0" fillId="5" borderId="15" xfId="0" applyFill="1" applyBorder="1" applyAlignment="1" applyProtection="1">
      <alignment horizontal="center"/>
      <protection locked="0"/>
    </xf>
    <xf numFmtId="164" fontId="0" fillId="0" borderId="10" xfId="1" applyNumberFormat="1" applyFont="1" applyBorder="1" applyAlignment="1" applyProtection="1">
      <alignment vertical="center"/>
    </xf>
    <xf numFmtId="164" fontId="0" fillId="0" borderId="5" xfId="1" applyNumberFormat="1" applyFont="1" applyBorder="1" applyAlignment="1" applyProtection="1">
      <alignment vertical="center"/>
    </xf>
    <xf numFmtId="0" fontId="19" fillId="5" borderId="5" xfId="0" applyFont="1" applyFill="1" applyBorder="1" applyAlignment="1" applyProtection="1">
      <alignment horizontal="center" vertical="center"/>
      <protection locked="0"/>
    </xf>
    <xf numFmtId="0" fontId="22" fillId="0" borderId="3"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4" xfId="0" applyFont="1" applyBorder="1" applyAlignment="1">
      <alignment horizontal="center" vertical="center"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18" fillId="4" borderId="5" xfId="0" applyFont="1" applyFill="1" applyBorder="1" applyAlignment="1">
      <alignment horizontal="center"/>
    </xf>
    <xf numFmtId="0" fontId="7" fillId="3" borderId="3" xfId="0" applyFont="1" applyFill="1" applyBorder="1" applyAlignment="1">
      <alignment horizontal="center"/>
    </xf>
    <xf numFmtId="0" fontId="7" fillId="3" borderId="21" xfId="0" applyFont="1" applyFill="1" applyBorder="1" applyAlignment="1">
      <alignment horizontal="center"/>
    </xf>
    <xf numFmtId="0" fontId="7" fillId="3" borderId="4" xfId="0" applyFont="1" applyFill="1" applyBorder="1" applyAlignment="1">
      <alignment horizontal="center"/>
    </xf>
    <xf numFmtId="0" fontId="17" fillId="0" borderId="20" xfId="0" applyFont="1" applyBorder="1" applyAlignment="1">
      <alignment horizontal="center" vertical="center" wrapText="1"/>
    </xf>
    <xf numFmtId="0" fontId="18" fillId="0" borderId="24" xfId="0" applyFont="1" applyBorder="1" applyAlignment="1" applyProtection="1">
      <alignment horizontal="center"/>
      <protection locked="0"/>
    </xf>
    <xf numFmtId="0" fontId="20" fillId="2" borderId="25" xfId="0" applyFont="1" applyFill="1" applyBorder="1" applyAlignment="1">
      <alignment horizontal="left" vertical="top" wrapText="1"/>
    </xf>
    <xf numFmtId="0" fontId="10" fillId="3" borderId="9" xfId="0" applyFont="1" applyFill="1" applyBorder="1" applyAlignment="1" applyProtection="1">
      <alignment horizontal="left" vertical="center" wrapText="1"/>
      <protection locked="0"/>
    </xf>
    <xf numFmtId="0" fontId="2" fillId="3" borderId="14" xfId="0" applyFont="1" applyFill="1" applyBorder="1" applyAlignment="1" applyProtection="1">
      <alignment horizontal="center" vertical="center"/>
      <protection locked="0"/>
    </xf>
    <xf numFmtId="0" fontId="2" fillId="3" borderId="18" xfId="0" applyFont="1" applyFill="1" applyBorder="1" applyAlignment="1" applyProtection="1">
      <alignment horizontal="center" vertical="center"/>
      <protection locked="0"/>
    </xf>
    <xf numFmtId="0" fontId="2" fillId="3" borderId="19"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3" borderId="8"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164" fontId="0" fillId="0" borderId="27" xfId="1" applyNumberFormat="1" applyFont="1" applyBorder="1" applyAlignment="1" applyProtection="1">
      <alignment horizontal="center" vertical="center"/>
    </xf>
    <xf numFmtId="164" fontId="0" fillId="0" borderId="26" xfId="1" applyNumberFormat="1" applyFont="1" applyBorder="1" applyAlignment="1" applyProtection="1">
      <alignment horizontal="center" vertical="center"/>
    </xf>
    <xf numFmtId="0" fontId="6" fillId="0" borderId="15" xfId="0" applyFont="1" applyBorder="1" applyAlignment="1" applyProtection="1">
      <alignment horizontal="left" vertical="center" wrapText="1"/>
      <protection locked="0"/>
    </xf>
    <xf numFmtId="0" fontId="6" fillId="0" borderId="23" xfId="0" applyFont="1" applyBorder="1" applyAlignment="1" applyProtection="1">
      <alignment horizontal="left" vertical="center" wrapText="1"/>
      <protection locked="0"/>
    </xf>
    <xf numFmtId="0" fontId="6" fillId="0" borderId="22"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9" fillId="0" borderId="5" xfId="0" applyFont="1" applyBorder="1" applyAlignment="1">
      <alignment horizontal="center" vertical="center"/>
    </xf>
    <xf numFmtId="0" fontId="11" fillId="3" borderId="9" xfId="0" applyFont="1" applyFill="1" applyBorder="1" applyAlignment="1" applyProtection="1">
      <alignment horizontal="center" vertical="center"/>
      <protection locked="0"/>
    </xf>
    <xf numFmtId="0" fontId="11" fillId="3" borderId="5"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wrapText="1"/>
      <protection locked="0"/>
    </xf>
    <xf numFmtId="0" fontId="11" fillId="3" borderId="7"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13" fillId="0" borderId="5" xfId="0" applyFont="1" applyBorder="1" applyAlignment="1" applyProtection="1">
      <alignment horizontal="left" vertical="center" wrapText="1"/>
      <protection locked="0"/>
    </xf>
    <xf numFmtId="0" fontId="11" fillId="3" borderId="8" xfId="0" applyFont="1" applyFill="1" applyBorder="1" applyAlignment="1" applyProtection="1">
      <alignment horizontal="center" vertical="center" wrapText="1"/>
      <protection locked="0"/>
    </xf>
    <xf numFmtId="0" fontId="11" fillId="3" borderId="10" xfId="0" applyFont="1" applyFill="1" applyBorder="1" applyAlignment="1" applyProtection="1">
      <alignment horizontal="center" vertical="center" wrapText="1"/>
      <protection locked="0"/>
    </xf>
    <xf numFmtId="0" fontId="11" fillId="3" borderId="7" xfId="0"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0" fontId="20" fillId="3" borderId="7" xfId="0" applyFont="1" applyFill="1" applyBorder="1" applyAlignment="1" applyProtection="1">
      <alignment horizontal="center" vertical="center" wrapText="1"/>
      <protection locked="0"/>
    </xf>
    <xf numFmtId="0" fontId="20" fillId="3" borderId="5" xfId="0" applyFont="1" applyFill="1" applyBorder="1" applyAlignment="1" applyProtection="1">
      <alignment horizontal="center" vertical="center" wrapText="1"/>
      <protection locked="0"/>
    </xf>
    <xf numFmtId="0" fontId="11" fillId="3" borderId="14"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0" fillId="3" borderId="5" xfId="0" applyFont="1" applyFill="1" applyBorder="1" applyAlignment="1">
      <alignment horizontal="left" vertical="top" wrapText="1"/>
    </xf>
    <xf numFmtId="0" fontId="9" fillId="0" borderId="5" xfId="0" applyFont="1" applyBorder="1" applyAlignment="1">
      <alignment horizontal="left" vertical="center" wrapText="1"/>
    </xf>
    <xf numFmtId="0" fontId="3" fillId="0" borderId="0" xfId="0" applyFont="1" applyAlignment="1">
      <alignment horizontal="center" vertical="center" wrapText="1"/>
    </xf>
    <xf numFmtId="0" fontId="2" fillId="3" borderId="5" xfId="0" applyFont="1" applyFill="1" applyBorder="1" applyAlignment="1">
      <alignment horizontal="left" vertical="center" wrapText="1"/>
    </xf>
    <xf numFmtId="0" fontId="0" fillId="0" borderId="5" xfId="0" applyBorder="1" applyAlignment="1">
      <alignment horizontal="left" vertical="center" wrapText="1"/>
    </xf>
  </cellXfs>
  <cellStyles count="4">
    <cellStyle name="Millares" xfId="1" builtinId="3"/>
    <cellStyle name="Millares 2" xfId="3" xr:uid="{EA800375-B5D4-4046-88E9-5E4B984232D7}"/>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93F27-CEF0-411D-895E-E38771E32536}">
  <dimension ref="A1:H35"/>
  <sheetViews>
    <sheetView showGridLines="0" tabSelected="1" zoomScaleNormal="100" workbookViewId="0">
      <selection activeCell="D2" sqref="D2"/>
    </sheetView>
  </sheetViews>
  <sheetFormatPr baseColWidth="10" defaultColWidth="11.453125" defaultRowHeight="14.5" x14ac:dyDescent="0.35"/>
  <cols>
    <col min="1" max="1" width="7.81640625" customWidth="1"/>
    <col min="2" max="2" width="121.7265625" customWidth="1"/>
    <col min="3" max="5" width="22.26953125" customWidth="1"/>
    <col min="6" max="6" width="4.1796875" customWidth="1"/>
    <col min="7" max="7" width="29.1796875" customWidth="1"/>
    <col min="8" max="8" width="59.7265625" customWidth="1"/>
  </cols>
  <sheetData>
    <row r="1" spans="1:5" ht="15" thickBot="1" x14ac:dyDescent="0.4"/>
    <row r="2" spans="1:5" ht="63.5" customHeight="1" thickBot="1" x14ac:dyDescent="0.4">
      <c r="A2" s="82" t="s">
        <v>89</v>
      </c>
      <c r="B2" s="83"/>
      <c r="C2" s="84"/>
    </row>
    <row r="3" spans="1:5" ht="58.15" customHeight="1" thickBot="1" x14ac:dyDescent="0.4">
      <c r="A3" s="92" t="s">
        <v>60</v>
      </c>
      <c r="B3" s="92"/>
      <c r="C3" s="92"/>
      <c r="D3" s="92"/>
      <c r="E3" s="92"/>
    </row>
    <row r="4" spans="1:5" ht="18" customHeight="1" thickBot="1" x14ac:dyDescent="0.45">
      <c r="A4" s="89" t="s">
        <v>0</v>
      </c>
      <c r="B4" s="90"/>
      <c r="C4" s="90"/>
      <c r="D4" s="90"/>
      <c r="E4" s="91"/>
    </row>
    <row r="5" spans="1:5" ht="15" customHeight="1" x14ac:dyDescent="0.35"/>
    <row r="6" spans="1:5" ht="15" customHeight="1" x14ac:dyDescent="0.45">
      <c r="B6" s="88" t="s">
        <v>61</v>
      </c>
      <c r="C6" s="88"/>
    </row>
    <row r="7" spans="1:5" ht="15" customHeight="1" x14ac:dyDescent="0.35">
      <c r="B7" s="47" t="s">
        <v>1</v>
      </c>
      <c r="C7" s="46"/>
    </row>
    <row r="8" spans="1:5" ht="6" customHeight="1" x14ac:dyDescent="0.35"/>
    <row r="9" spans="1:5" ht="15" customHeight="1" x14ac:dyDescent="0.35">
      <c r="B9" s="26" t="s">
        <v>2</v>
      </c>
      <c r="C9" s="46"/>
    </row>
    <row r="10" spans="1:5" ht="15" customHeight="1" x14ac:dyDescent="0.35">
      <c r="B10" s="26" t="s">
        <v>3</v>
      </c>
      <c r="C10" s="46"/>
    </row>
    <row r="11" spans="1:5" ht="5.5" customHeight="1" x14ac:dyDescent="0.35"/>
    <row r="12" spans="1:5" ht="15" customHeight="1" x14ac:dyDescent="0.35">
      <c r="B12" s="26" t="s">
        <v>4</v>
      </c>
      <c r="C12" s="46"/>
    </row>
    <row r="13" spans="1:5" ht="15" customHeight="1" x14ac:dyDescent="0.35">
      <c r="B13" s="26" t="s">
        <v>5</v>
      </c>
      <c r="C13" s="46"/>
    </row>
    <row r="14" spans="1:5" ht="5.5" customHeight="1" x14ac:dyDescent="0.35"/>
    <row r="15" spans="1:5" ht="15" customHeight="1" x14ac:dyDescent="0.35">
      <c r="B15" s="26" t="s">
        <v>6</v>
      </c>
      <c r="C15" s="46"/>
    </row>
    <row r="16" spans="1:5" ht="15" customHeight="1" x14ac:dyDescent="0.35">
      <c r="B16" s="26" t="s">
        <v>7</v>
      </c>
      <c r="C16" s="46"/>
    </row>
    <row r="17" spans="1:8" ht="15" customHeight="1" x14ac:dyDescent="0.35">
      <c r="B17" s="26" t="s">
        <v>8</v>
      </c>
      <c r="C17" s="46"/>
    </row>
    <row r="18" spans="1:8" ht="4.9000000000000004" customHeight="1" x14ac:dyDescent="0.35"/>
    <row r="19" spans="1:8" ht="15" customHeight="1" x14ac:dyDescent="0.35">
      <c r="B19" s="26" t="s">
        <v>9</v>
      </c>
      <c r="C19" s="46"/>
    </row>
    <row r="20" spans="1:8" ht="15" customHeight="1" x14ac:dyDescent="0.35">
      <c r="B20" s="26" t="s">
        <v>10</v>
      </c>
      <c r="C20" s="46"/>
    </row>
    <row r="21" spans="1:8" ht="5.5" customHeight="1" x14ac:dyDescent="0.35"/>
    <row r="22" spans="1:8" ht="15" customHeight="1" x14ac:dyDescent="0.35">
      <c r="B22" s="26" t="s">
        <v>11</v>
      </c>
      <c r="C22" s="46"/>
    </row>
    <row r="23" spans="1:8" ht="15" customHeight="1" x14ac:dyDescent="0.35">
      <c r="B23" s="26" t="s">
        <v>12</v>
      </c>
      <c r="C23" s="46"/>
    </row>
    <row r="24" spans="1:8" ht="15" customHeight="1" x14ac:dyDescent="0.35">
      <c r="B24" s="26" t="s">
        <v>13</v>
      </c>
      <c r="C24" s="46"/>
    </row>
    <row r="25" spans="1:8" ht="15.75" customHeight="1" thickBot="1" x14ac:dyDescent="0.4"/>
    <row r="26" spans="1:8" x14ac:dyDescent="0.35">
      <c r="A26" s="85" t="s">
        <v>63</v>
      </c>
      <c r="B26" s="86"/>
      <c r="C26" s="86"/>
      <c r="D26" s="86"/>
      <c r="E26" s="87"/>
    </row>
    <row r="27" spans="1:8" ht="29.25" customHeight="1" x14ac:dyDescent="0.35">
      <c r="A27" s="14" t="s">
        <v>14</v>
      </c>
      <c r="B27" s="15" t="s">
        <v>15</v>
      </c>
      <c r="C27" s="15" t="s">
        <v>16</v>
      </c>
      <c r="D27" s="15" t="s">
        <v>17</v>
      </c>
      <c r="E27" s="16" t="s">
        <v>18</v>
      </c>
    </row>
    <row r="28" spans="1:8" ht="101.5" x14ac:dyDescent="0.35">
      <c r="A28" s="8">
        <v>1</v>
      </c>
      <c r="B28" s="12" t="s">
        <v>19</v>
      </c>
      <c r="C28" s="4">
        <v>0.25</v>
      </c>
      <c r="D28" s="5">
        <f>+'Criterio 1'!N14</f>
        <v>0</v>
      </c>
      <c r="E28" s="10">
        <f>+C28*D28</f>
        <v>0</v>
      </c>
      <c r="F28" s="6"/>
      <c r="H28" s="2"/>
    </row>
    <row r="29" spans="1:8" ht="87" x14ac:dyDescent="0.35">
      <c r="A29" s="27">
        <v>2</v>
      </c>
      <c r="B29" s="12" t="s">
        <v>20</v>
      </c>
      <c r="C29" s="4">
        <v>0.15</v>
      </c>
      <c r="D29" s="3">
        <f>+'Criterio 2'!P15</f>
        <v>0</v>
      </c>
      <c r="E29" s="9">
        <f t="shared" ref="E29:E31" si="0">+C29*D29</f>
        <v>0</v>
      </c>
      <c r="F29" s="1"/>
    </row>
    <row r="30" spans="1:8" ht="88.15" customHeight="1" x14ac:dyDescent="0.35">
      <c r="A30" s="8">
        <v>3</v>
      </c>
      <c r="B30" s="12" t="s">
        <v>21</v>
      </c>
      <c r="C30" s="4">
        <v>0.4</v>
      </c>
      <c r="D30" s="3">
        <f>+'Criterio 3'!O17</f>
        <v>0</v>
      </c>
      <c r="E30" s="9">
        <f>+C30*D30</f>
        <v>0</v>
      </c>
      <c r="F30" s="1"/>
    </row>
    <row r="31" spans="1:8" ht="61.9" customHeight="1" x14ac:dyDescent="0.35">
      <c r="A31" s="8">
        <v>4</v>
      </c>
      <c r="B31" s="12" t="s">
        <v>22</v>
      </c>
      <c r="C31" s="4">
        <v>0.2</v>
      </c>
      <c r="D31" s="3">
        <f>+'Criterio 4'!H11</f>
        <v>0</v>
      </c>
      <c r="E31" s="9">
        <f t="shared" si="0"/>
        <v>0</v>
      </c>
      <c r="F31" s="1"/>
    </row>
    <row r="32" spans="1:8" ht="16.5" thickBot="1" x14ac:dyDescent="0.45">
      <c r="A32" s="11"/>
      <c r="B32" s="17" t="s">
        <v>23</v>
      </c>
      <c r="C32" s="18">
        <f>SUM(C28:C31)</f>
        <v>1</v>
      </c>
      <c r="D32" s="19">
        <f>SUM(D28:D31)</f>
        <v>0</v>
      </c>
      <c r="E32" s="20">
        <f>SUM(E28:E31)</f>
        <v>0</v>
      </c>
      <c r="F32" s="1"/>
    </row>
    <row r="34" spans="2:3" ht="15" thickBot="1" x14ac:dyDescent="0.4">
      <c r="B34" s="48" t="s">
        <v>64</v>
      </c>
    </row>
    <row r="35" spans="2:3" ht="15" thickTop="1" x14ac:dyDescent="0.35">
      <c r="B35" s="49" t="s">
        <v>82</v>
      </c>
      <c r="C35" s="7"/>
    </row>
  </sheetData>
  <mergeCells count="5">
    <mergeCell ref="A2:C2"/>
    <mergeCell ref="A26:E26"/>
    <mergeCell ref="B6:C6"/>
    <mergeCell ref="A4:E4"/>
    <mergeCell ref="A3:E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FD7EF-B4F9-461C-A773-996A417B1281}">
  <dimension ref="B1:N24"/>
  <sheetViews>
    <sheetView showGridLines="0" workbookViewId="0">
      <selection activeCell="F8" sqref="F8"/>
    </sheetView>
  </sheetViews>
  <sheetFormatPr baseColWidth="10" defaultColWidth="11" defaultRowHeight="14.5" x14ac:dyDescent="0.35"/>
  <cols>
    <col min="1" max="1" width="2.26953125" style="29" customWidth="1"/>
    <col min="2" max="2" width="43.1796875" style="29" customWidth="1"/>
    <col min="3" max="3" width="25.453125" style="29" customWidth="1"/>
    <col min="4" max="4" width="20.453125" style="29" customWidth="1"/>
    <col min="5" max="5" width="13.7265625" style="29" customWidth="1"/>
    <col min="6" max="6" width="11.453125" style="29" customWidth="1"/>
    <col min="7" max="7" width="7.453125" style="29" customWidth="1"/>
    <col min="8" max="8" width="11.7265625" style="29" customWidth="1"/>
    <col min="9" max="9" width="15.26953125" style="29" customWidth="1"/>
    <col min="10" max="10" width="10.7265625" style="29" customWidth="1"/>
    <col min="11" max="11" width="12" style="29" customWidth="1"/>
    <col min="12" max="12" width="11.7265625" style="29" customWidth="1"/>
    <col min="13" max="13" width="6.453125" style="29" customWidth="1"/>
    <col min="14" max="14" width="11" style="29" customWidth="1"/>
    <col min="15" max="16384" width="11" style="29"/>
  </cols>
  <sheetData>
    <row r="1" spans="2:14" ht="4.9000000000000004" customHeight="1" x14ac:dyDescent="0.35"/>
    <row r="2" spans="2:14" ht="18.5" x14ac:dyDescent="0.45">
      <c r="B2" s="93" t="s">
        <v>88</v>
      </c>
      <c r="C2" s="93"/>
    </row>
    <row r="3" spans="2:14" ht="15" thickBot="1" x14ac:dyDescent="0.4"/>
    <row r="4" spans="2:14" x14ac:dyDescent="0.35">
      <c r="B4" s="99" t="s">
        <v>24</v>
      </c>
      <c r="C4" s="100"/>
      <c r="D4" s="100"/>
      <c r="E4" s="100"/>
      <c r="F4" s="100"/>
      <c r="G4" s="100"/>
      <c r="H4" s="100"/>
      <c r="I4" s="100"/>
      <c r="J4" s="100"/>
      <c r="K4" s="100"/>
      <c r="L4" s="100"/>
      <c r="M4" s="100"/>
      <c r="N4" s="101"/>
    </row>
    <row r="5" spans="2:14" x14ac:dyDescent="0.35">
      <c r="B5" s="111" t="s">
        <v>62</v>
      </c>
      <c r="C5" s="112" t="s">
        <v>25</v>
      </c>
      <c r="D5" s="30"/>
      <c r="E5" s="96" t="s">
        <v>26</v>
      </c>
      <c r="F5" s="97"/>
      <c r="G5" s="97"/>
      <c r="H5" s="97"/>
      <c r="I5" s="97"/>
      <c r="J5" s="97"/>
      <c r="K5" s="97"/>
      <c r="L5" s="98"/>
      <c r="M5" s="102" t="s">
        <v>27</v>
      </c>
      <c r="N5" s="103"/>
    </row>
    <row r="6" spans="2:14" ht="45" customHeight="1" x14ac:dyDescent="0.35">
      <c r="B6" s="111"/>
      <c r="C6" s="112"/>
      <c r="D6" s="31" t="s">
        <v>28</v>
      </c>
      <c r="E6" s="31" t="s">
        <v>29</v>
      </c>
      <c r="F6" s="53" t="s">
        <v>81</v>
      </c>
      <c r="G6" s="31" t="s">
        <v>30</v>
      </c>
      <c r="H6" s="53" t="s">
        <v>81</v>
      </c>
      <c r="I6" s="31" t="s">
        <v>31</v>
      </c>
      <c r="J6" s="53" t="s">
        <v>81</v>
      </c>
      <c r="K6" s="31" t="s">
        <v>32</v>
      </c>
      <c r="L6" s="53" t="s">
        <v>81</v>
      </c>
      <c r="M6" s="32" t="s">
        <v>27</v>
      </c>
      <c r="N6" s="33" t="s">
        <v>33</v>
      </c>
    </row>
    <row r="7" spans="2:14" ht="24.65" customHeight="1" x14ac:dyDescent="0.35">
      <c r="B7" s="95" t="str">
        <f>+'Calificacion '!B28</f>
        <v xml:space="preserve">Haber participado en al menos dos (2) proyectos, en cualquiera de las siguientes fases de desarrollo de Proyectos Energéticos Costa Afuera: (i) estructuración, (ii) diseño, (iii) selección y contratación de proveedores, o (iv) construcción.
Esto podrá demostrarse mediante uno o varios proyectos de generación de energía eléctrica o exploración y explotación de hidrocarburos o sus derivados, desarrollados dentro de los diez (10) años previos a la convocatoria de cada ronda, siempre que los mismos hayan obtenido una licencia ambiental (o su análoga), expedida por la autoridad competente
 </v>
      </c>
      <c r="C7" s="109" t="s">
        <v>34</v>
      </c>
      <c r="D7" s="76"/>
      <c r="E7" s="51"/>
      <c r="F7" s="51"/>
      <c r="G7" s="51"/>
      <c r="H7" s="51"/>
      <c r="I7" s="51"/>
      <c r="J7" s="51"/>
      <c r="K7" s="51"/>
      <c r="L7" s="51"/>
      <c r="M7" s="110">
        <v>300</v>
      </c>
      <c r="N7" s="104">
        <f>IF(OR(E7="x",G7="x",I7="x",K7="x",E8="x",G8="x",I8="x",K8="x"),+M7,0)</f>
        <v>0</v>
      </c>
    </row>
    <row r="8" spans="2:14" ht="24.65" customHeight="1" x14ac:dyDescent="0.35">
      <c r="B8" s="95"/>
      <c r="C8" s="109"/>
      <c r="D8" s="76"/>
      <c r="E8" s="51"/>
      <c r="F8" s="51"/>
      <c r="G8" s="51"/>
      <c r="H8" s="51"/>
      <c r="I8" s="51"/>
      <c r="J8" s="51"/>
      <c r="K8" s="51"/>
      <c r="L8" s="51"/>
      <c r="M8" s="110"/>
      <c r="N8" s="105"/>
    </row>
    <row r="9" spans="2:14" ht="24.65" customHeight="1" x14ac:dyDescent="0.35">
      <c r="B9" s="95"/>
      <c r="C9" s="106" t="s">
        <v>35</v>
      </c>
      <c r="D9" s="76"/>
      <c r="E9" s="51"/>
      <c r="F9" s="76"/>
      <c r="G9" s="51"/>
      <c r="H9" s="76"/>
      <c r="I9" s="76"/>
      <c r="J9" s="76"/>
      <c r="K9" s="76"/>
      <c r="L9" s="76"/>
      <c r="M9" s="21">
        <v>100</v>
      </c>
      <c r="N9" s="79">
        <f>IF(OR(E9="x",G9="x",I9="x",K9="x"),+M9,0)</f>
        <v>0</v>
      </c>
    </row>
    <row r="10" spans="2:14" ht="24.65" customHeight="1" x14ac:dyDescent="0.35">
      <c r="B10" s="95"/>
      <c r="C10" s="107"/>
      <c r="D10" s="76"/>
      <c r="E10" s="51"/>
      <c r="F10" s="77"/>
      <c r="G10" s="51"/>
      <c r="H10" s="77"/>
      <c r="I10" s="77"/>
      <c r="J10" s="77"/>
      <c r="K10" s="51"/>
      <c r="L10" s="77"/>
      <c r="M10" s="41">
        <v>100</v>
      </c>
      <c r="N10" s="79">
        <f>IF(OR(E10="x",G10="x",I10="x",K10="x"),+M10,0)</f>
        <v>0</v>
      </c>
    </row>
    <row r="11" spans="2:14" ht="24.65" customHeight="1" x14ac:dyDescent="0.35">
      <c r="B11" s="95"/>
      <c r="C11" s="107"/>
      <c r="D11" s="76"/>
      <c r="E11" s="51"/>
      <c r="F11" s="77"/>
      <c r="G11" s="51"/>
      <c r="H11" s="77"/>
      <c r="I11" s="77"/>
      <c r="J11" s="77"/>
      <c r="K11" s="77"/>
      <c r="L11" s="77"/>
      <c r="M11" s="41">
        <v>100</v>
      </c>
      <c r="N11" s="79">
        <f>IF(OR(E11="x",G11="x",I11="x",K11="x"),+M11,0)</f>
        <v>0</v>
      </c>
    </row>
    <row r="12" spans="2:14" ht="24.65" customHeight="1" x14ac:dyDescent="0.35">
      <c r="B12" s="95"/>
      <c r="C12" s="107"/>
      <c r="D12" s="76"/>
      <c r="E12" s="51"/>
      <c r="F12" s="77"/>
      <c r="G12" s="51"/>
      <c r="H12" s="51"/>
      <c r="I12" s="51"/>
      <c r="J12" s="51"/>
      <c r="K12" s="51"/>
      <c r="L12" s="51"/>
      <c r="M12" s="41">
        <v>100</v>
      </c>
      <c r="N12" s="79">
        <f>IF(OR(E12="x",G12="x",I12="x",K12="x"),+M12,0)</f>
        <v>0</v>
      </c>
    </row>
    <row r="13" spans="2:14" ht="24.65" customHeight="1" thickBot="1" x14ac:dyDescent="0.4">
      <c r="B13" s="95"/>
      <c r="C13" s="108"/>
      <c r="D13" s="76"/>
      <c r="E13" s="51"/>
      <c r="F13" s="78"/>
      <c r="G13" s="51"/>
      <c r="H13" s="52"/>
      <c r="I13" s="52"/>
      <c r="J13" s="52"/>
      <c r="K13" s="52"/>
      <c r="L13" s="52"/>
      <c r="M13" s="42">
        <v>100</v>
      </c>
      <c r="N13" s="79">
        <f>IF(OR(E13="x",G13="x",I13="x",K13="x"),+M13,0)</f>
        <v>0</v>
      </c>
    </row>
    <row r="14" spans="2:14" ht="25.15" customHeight="1" thickBot="1" x14ac:dyDescent="0.4">
      <c r="B14" s="95"/>
      <c r="C14" s="34"/>
      <c r="D14" s="35"/>
      <c r="E14" s="36"/>
      <c r="F14" s="36"/>
      <c r="G14" s="37"/>
      <c r="H14" s="37"/>
      <c r="I14" s="37"/>
      <c r="J14" s="96" t="s">
        <v>36</v>
      </c>
      <c r="K14" s="97"/>
      <c r="L14" s="97"/>
      <c r="M14" s="98"/>
      <c r="N14" s="38">
        <f>SUM(N7:N13)</f>
        <v>0</v>
      </c>
    </row>
    <row r="15" spans="2:14" ht="16" customHeight="1" x14ac:dyDescent="0.35">
      <c r="J15" s="39"/>
      <c r="K15" s="39"/>
      <c r="L15" s="39"/>
      <c r="M15" s="40"/>
      <c r="N15" s="40"/>
    </row>
    <row r="16" spans="2:14" ht="16" customHeight="1" x14ac:dyDescent="0.35"/>
    <row r="17" spans="2:4" ht="16" customHeight="1" thickBot="1" x14ac:dyDescent="0.4">
      <c r="B17" s="94" t="s">
        <v>66</v>
      </c>
      <c r="C17" s="94"/>
      <c r="D17" s="94"/>
    </row>
    <row r="18" spans="2:4" ht="16" customHeight="1" thickTop="1" x14ac:dyDescent="0.35">
      <c r="B18" s="55" t="s">
        <v>68</v>
      </c>
    </row>
    <row r="19" spans="2:4" ht="16" customHeight="1" x14ac:dyDescent="0.35">
      <c r="B19" s="49" t="s">
        <v>82</v>
      </c>
    </row>
    <row r="20" spans="2:4" ht="16" customHeight="1" x14ac:dyDescent="0.35">
      <c r="B20" s="49" t="s">
        <v>67</v>
      </c>
    </row>
    <row r="21" spans="2:4" ht="16" customHeight="1" x14ac:dyDescent="0.35">
      <c r="B21" s="49" t="s">
        <v>84</v>
      </c>
    </row>
    <row r="22" spans="2:4" ht="16" customHeight="1" x14ac:dyDescent="0.35">
      <c r="B22" s="54" t="s">
        <v>65</v>
      </c>
    </row>
    <row r="23" spans="2:4" ht="16" customHeight="1" x14ac:dyDescent="0.35"/>
    <row r="24" spans="2:4" ht="16" customHeight="1" x14ac:dyDescent="0.35"/>
  </sheetData>
  <sheetProtection selectLockedCells="1"/>
  <mergeCells count="13">
    <mergeCell ref="B2:C2"/>
    <mergeCell ref="B17:D17"/>
    <mergeCell ref="B7:B14"/>
    <mergeCell ref="J14:M14"/>
    <mergeCell ref="B4:N4"/>
    <mergeCell ref="M5:N5"/>
    <mergeCell ref="N7:N8"/>
    <mergeCell ref="C9:C13"/>
    <mergeCell ref="C7:C8"/>
    <mergeCell ref="M7:M8"/>
    <mergeCell ref="B5:B6"/>
    <mergeCell ref="C5:C6"/>
    <mergeCell ref="E5:L5"/>
  </mergeCells>
  <phoneticPr fontId="5"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7EDE8-56D4-4003-9748-5ADB5EF2523B}">
  <dimension ref="B2:P23"/>
  <sheetViews>
    <sheetView showGridLines="0" zoomScaleNormal="100" workbookViewId="0">
      <selection activeCell="B2" sqref="B2:C2"/>
    </sheetView>
  </sheetViews>
  <sheetFormatPr baseColWidth="10" defaultColWidth="11" defaultRowHeight="14.5" x14ac:dyDescent="0.35"/>
  <cols>
    <col min="1" max="1" width="2.1796875" style="29" customWidth="1"/>
    <col min="2" max="2" width="48.81640625" style="29" customWidth="1"/>
    <col min="3" max="3" width="33.26953125" style="29" customWidth="1"/>
    <col min="4" max="4" width="14.26953125" style="29" customWidth="1"/>
    <col min="5" max="5" width="12.81640625" style="29" customWidth="1"/>
    <col min="6" max="6" width="11.26953125" style="29" customWidth="1"/>
    <col min="7" max="7" width="15.1796875" style="29" customWidth="1"/>
    <col min="8" max="8" width="11.26953125" style="29" customWidth="1"/>
    <col min="9" max="9" width="12.453125" style="29" customWidth="1"/>
    <col min="10" max="10" width="11.26953125" style="29" customWidth="1"/>
    <col min="11" max="11" width="13.26953125" style="29" customWidth="1"/>
    <col min="12" max="12" width="11.26953125" style="29" customWidth="1"/>
    <col min="13" max="13" width="13.1796875" style="29" customWidth="1"/>
    <col min="14" max="14" width="11.26953125" style="29" customWidth="1"/>
    <col min="15" max="15" width="7.7265625" style="29" customWidth="1"/>
    <col min="16" max="16" width="11.26953125" style="29" customWidth="1"/>
    <col min="17" max="16384" width="11" style="29"/>
  </cols>
  <sheetData>
    <row r="2" spans="2:16" ht="18.5" x14ac:dyDescent="0.45">
      <c r="B2" s="93" t="s">
        <v>87</v>
      </c>
      <c r="C2" s="93"/>
    </row>
    <row r="3" spans="2:16" ht="15" thickBot="1" x14ac:dyDescent="0.4"/>
    <row r="4" spans="2:16" ht="15.75" customHeight="1" x14ac:dyDescent="0.35">
      <c r="B4" s="99" t="s">
        <v>62</v>
      </c>
      <c r="C4" s="119" t="s">
        <v>25</v>
      </c>
      <c r="D4" s="114" t="s">
        <v>28</v>
      </c>
      <c r="E4" s="114" t="s">
        <v>37</v>
      </c>
      <c r="F4" s="121" t="s">
        <v>81</v>
      </c>
      <c r="G4" s="114" t="s">
        <v>29</v>
      </c>
      <c r="H4" s="121" t="s">
        <v>81</v>
      </c>
      <c r="I4" s="114" t="s">
        <v>30</v>
      </c>
      <c r="J4" s="121" t="s">
        <v>81</v>
      </c>
      <c r="K4" s="114" t="s">
        <v>31</v>
      </c>
      <c r="L4" s="121" t="s">
        <v>81</v>
      </c>
      <c r="M4" s="114" t="s">
        <v>32</v>
      </c>
      <c r="N4" s="121" t="s">
        <v>81</v>
      </c>
      <c r="O4" s="119" t="s">
        <v>27</v>
      </c>
      <c r="P4" s="117" t="s">
        <v>33</v>
      </c>
    </row>
    <row r="5" spans="2:16" ht="45" customHeight="1" x14ac:dyDescent="0.35">
      <c r="B5" s="120"/>
      <c r="C5" s="112"/>
      <c r="D5" s="115"/>
      <c r="E5" s="115"/>
      <c r="F5" s="122"/>
      <c r="G5" s="115"/>
      <c r="H5" s="122"/>
      <c r="I5" s="115"/>
      <c r="J5" s="122"/>
      <c r="K5" s="115"/>
      <c r="L5" s="122"/>
      <c r="M5" s="115"/>
      <c r="N5" s="122"/>
      <c r="O5" s="112"/>
      <c r="P5" s="118"/>
    </row>
    <row r="6" spans="2:16" ht="19.149999999999999" customHeight="1" x14ac:dyDescent="0.35">
      <c r="B6" s="95" t="str">
        <f>+'Calificacion '!B29</f>
        <v>Haber participado en al menos dos (2) de las siguientes fases de desarrollo de Proyectos de energía eléctrica a partir de FNCER: i) estructuración, ii) diseño, iii) selección y contratación de proveedores y iv) construcción, de Proyectos de Generación de Energía eléctrica a partir de FNCER.
Para cada una de las fases que el proponente elija acreditar, se debe demostrar una capacidad instalada que corresponda mínimo de 50 MW. Esta capacidad mínima por fase podrá demostrarse con uno o varios proyectos, siempre que cada proyecto sea de una capacidad instalada igual o superior a 20 MW.</v>
      </c>
      <c r="C6" s="116" t="s">
        <v>38</v>
      </c>
      <c r="D6" s="58"/>
      <c r="E6" s="58"/>
      <c r="F6" s="58"/>
      <c r="G6" s="58"/>
      <c r="H6" s="58"/>
      <c r="I6" s="58"/>
      <c r="J6" s="58"/>
      <c r="K6" s="58"/>
      <c r="L6" s="58"/>
      <c r="M6" s="58"/>
      <c r="N6" s="58"/>
      <c r="O6" s="56">
        <v>100</v>
      </c>
      <c r="P6" s="79">
        <f>IF(OR(G6="x",I6="x",K6="x",M6="x"),+O6,0)</f>
        <v>0</v>
      </c>
    </row>
    <row r="7" spans="2:16" ht="19.149999999999999" customHeight="1" x14ac:dyDescent="0.35">
      <c r="B7" s="95"/>
      <c r="C7" s="116"/>
      <c r="D7" s="58"/>
      <c r="E7" s="58"/>
      <c r="F7" s="58"/>
      <c r="G7" s="58"/>
      <c r="H7" s="58"/>
      <c r="I7" s="58"/>
      <c r="J7" s="58"/>
      <c r="K7" s="58"/>
      <c r="L7" s="58"/>
      <c r="M7" s="58"/>
      <c r="N7" s="58"/>
      <c r="O7" s="56">
        <v>100</v>
      </c>
      <c r="P7" s="79">
        <f t="shared" ref="P7:P14" si="0">IF(OR(G7="x",I7="x",K7="x",M7="x"),+O7,0)</f>
        <v>0</v>
      </c>
    </row>
    <row r="8" spans="2:16" ht="19.149999999999999" customHeight="1" x14ac:dyDescent="0.35">
      <c r="B8" s="95"/>
      <c r="C8" s="116"/>
      <c r="D8" s="58"/>
      <c r="E8" s="81"/>
      <c r="F8" s="58"/>
      <c r="G8" s="58"/>
      <c r="H8" s="58"/>
      <c r="I8" s="58"/>
      <c r="J8" s="58"/>
      <c r="K8" s="58"/>
      <c r="L8" s="58"/>
      <c r="M8" s="58"/>
      <c r="N8" s="58"/>
      <c r="O8" s="56">
        <v>100</v>
      </c>
      <c r="P8" s="79">
        <v>0</v>
      </c>
    </row>
    <row r="9" spans="2:16" ht="19.149999999999999" customHeight="1" x14ac:dyDescent="0.35">
      <c r="B9" s="95"/>
      <c r="C9" s="116" t="s">
        <v>39</v>
      </c>
      <c r="D9" s="58"/>
      <c r="E9" s="58"/>
      <c r="F9" s="58"/>
      <c r="G9" s="58"/>
      <c r="H9" s="58"/>
      <c r="I9" s="58"/>
      <c r="J9" s="58"/>
      <c r="K9" s="58"/>
      <c r="L9" s="58"/>
      <c r="M9" s="58"/>
      <c r="N9" s="58"/>
      <c r="O9" s="56">
        <v>200</v>
      </c>
      <c r="P9" s="79">
        <f t="shared" si="0"/>
        <v>0</v>
      </c>
    </row>
    <row r="10" spans="2:16" ht="19.149999999999999" customHeight="1" x14ac:dyDescent="0.35">
      <c r="B10" s="95"/>
      <c r="C10" s="116"/>
      <c r="D10" s="58"/>
      <c r="E10" s="58"/>
      <c r="F10" s="58"/>
      <c r="G10" s="58"/>
      <c r="H10" s="58"/>
      <c r="I10" s="58"/>
      <c r="J10" s="58"/>
      <c r="K10" s="58"/>
      <c r="L10" s="58"/>
      <c r="M10" s="58"/>
      <c r="N10" s="58"/>
      <c r="O10" s="56">
        <v>200</v>
      </c>
      <c r="P10" s="79">
        <f t="shared" si="0"/>
        <v>0</v>
      </c>
    </row>
    <row r="11" spans="2:16" ht="19.149999999999999" customHeight="1" x14ac:dyDescent="0.35">
      <c r="B11" s="95"/>
      <c r="C11" s="116"/>
      <c r="D11" s="58"/>
      <c r="E11" s="58"/>
      <c r="F11" s="58"/>
      <c r="G11" s="58"/>
      <c r="H11" s="58"/>
      <c r="I11" s="58"/>
      <c r="J11" s="58"/>
      <c r="K11" s="58"/>
      <c r="L11" s="58"/>
      <c r="M11" s="58"/>
      <c r="N11" s="58"/>
      <c r="O11" s="56">
        <v>200</v>
      </c>
      <c r="P11" s="79">
        <f t="shared" si="0"/>
        <v>0</v>
      </c>
    </row>
    <row r="12" spans="2:16" ht="19.149999999999999" customHeight="1" x14ac:dyDescent="0.35">
      <c r="B12" s="95"/>
      <c r="C12" s="116" t="s">
        <v>40</v>
      </c>
      <c r="D12" s="58"/>
      <c r="E12" s="58"/>
      <c r="F12" s="58"/>
      <c r="G12" s="58"/>
      <c r="H12" s="58"/>
      <c r="I12" s="58"/>
      <c r="J12" s="58"/>
      <c r="K12" s="58"/>
      <c r="L12" s="58"/>
      <c r="M12" s="58"/>
      <c r="N12" s="58"/>
      <c r="O12" s="56">
        <v>300</v>
      </c>
      <c r="P12" s="79">
        <f t="shared" si="0"/>
        <v>0</v>
      </c>
    </row>
    <row r="13" spans="2:16" ht="19.149999999999999" customHeight="1" x14ac:dyDescent="0.35">
      <c r="B13" s="95"/>
      <c r="C13" s="116"/>
      <c r="D13" s="58"/>
      <c r="E13" s="58"/>
      <c r="F13" s="58"/>
      <c r="G13" s="58"/>
      <c r="H13" s="58"/>
      <c r="I13" s="58"/>
      <c r="J13" s="58"/>
      <c r="K13" s="58"/>
      <c r="L13" s="58"/>
      <c r="M13" s="58"/>
      <c r="N13" s="58"/>
      <c r="O13" s="56">
        <v>300</v>
      </c>
      <c r="P13" s="79">
        <f t="shared" si="0"/>
        <v>0</v>
      </c>
    </row>
    <row r="14" spans="2:16" ht="19.149999999999999" customHeight="1" x14ac:dyDescent="0.35">
      <c r="B14" s="95"/>
      <c r="C14" s="116"/>
      <c r="D14" s="58"/>
      <c r="E14" s="58"/>
      <c r="F14" s="58"/>
      <c r="G14" s="58"/>
      <c r="H14" s="58"/>
      <c r="I14" s="58"/>
      <c r="J14" s="58"/>
      <c r="K14" s="58"/>
      <c r="L14" s="58"/>
      <c r="M14" s="58"/>
      <c r="N14" s="58"/>
      <c r="O14" s="56">
        <v>300</v>
      </c>
      <c r="P14" s="79">
        <f t="shared" si="0"/>
        <v>0</v>
      </c>
    </row>
    <row r="15" spans="2:16" ht="44" thickBot="1" x14ac:dyDescent="0.4">
      <c r="B15" s="43"/>
      <c r="C15" s="44"/>
      <c r="D15" s="59" t="s">
        <v>41</v>
      </c>
      <c r="E15" s="3">
        <f>SUM(E6:E14)</f>
        <v>0</v>
      </c>
      <c r="F15" s="57"/>
      <c r="G15" s="3">
        <f>IF(COUNTIF(G6:G14,"X") &gt;0,1,0)</f>
        <v>0</v>
      </c>
      <c r="H15" s="3"/>
      <c r="I15" s="3">
        <f t="shared" ref="I15:K15" si="1">IF(COUNTIF(I6:I14,"X") &gt;0,1,0)</f>
        <v>0</v>
      </c>
      <c r="J15" s="3"/>
      <c r="K15" s="3">
        <f t="shared" si="1"/>
        <v>0</v>
      </c>
      <c r="L15" s="3"/>
      <c r="M15" s="3">
        <f>IF(COUNTIF(M6:M14,"X") &gt;0,1,0)</f>
        <v>0</v>
      </c>
      <c r="N15" s="113" t="s">
        <v>42</v>
      </c>
      <c r="O15" s="113"/>
      <c r="P15" s="60">
        <f>SUM(P6:P13)</f>
        <v>0</v>
      </c>
    </row>
    <row r="16" spans="2:16" ht="30" customHeight="1" x14ac:dyDescent="0.35">
      <c r="N16" s="113" t="s">
        <v>69</v>
      </c>
      <c r="O16" s="113"/>
      <c r="P16" s="60">
        <f>+SUM(G15:M15)</f>
        <v>0</v>
      </c>
    </row>
    <row r="17" spans="2:4" ht="15" thickBot="1" x14ac:dyDescent="0.4">
      <c r="B17" s="94" t="s">
        <v>70</v>
      </c>
      <c r="C17" s="94"/>
      <c r="D17" s="94"/>
    </row>
    <row r="18" spans="2:4" ht="15" thickTop="1" x14ac:dyDescent="0.35">
      <c r="B18" s="55" t="s">
        <v>68</v>
      </c>
    </row>
    <row r="19" spans="2:4" x14ac:dyDescent="0.35">
      <c r="B19" s="49" t="s">
        <v>82</v>
      </c>
    </row>
    <row r="20" spans="2:4" x14ac:dyDescent="0.35">
      <c r="B20" s="49" t="s">
        <v>67</v>
      </c>
    </row>
    <row r="21" spans="2:4" x14ac:dyDescent="0.35">
      <c r="B21" s="49" t="s">
        <v>85</v>
      </c>
    </row>
    <row r="22" spans="2:4" x14ac:dyDescent="0.35">
      <c r="B22" s="49" t="s">
        <v>71</v>
      </c>
    </row>
    <row r="23" spans="2:4" x14ac:dyDescent="0.35">
      <c r="B23" s="54" t="s">
        <v>65</v>
      </c>
    </row>
  </sheetData>
  <sheetProtection selectLockedCells="1"/>
  <mergeCells count="23">
    <mergeCell ref="B2:C2"/>
    <mergeCell ref="N16:O16"/>
    <mergeCell ref="B17:D17"/>
    <mergeCell ref="P4:P5"/>
    <mergeCell ref="C4:C5"/>
    <mergeCell ref="B4:B5"/>
    <mergeCell ref="O4:O5"/>
    <mergeCell ref="D4:D5"/>
    <mergeCell ref="F4:F5"/>
    <mergeCell ref="G4:G5"/>
    <mergeCell ref="I4:I5"/>
    <mergeCell ref="K4:K5"/>
    <mergeCell ref="H4:H5"/>
    <mergeCell ref="J4:J5"/>
    <mergeCell ref="L4:L5"/>
    <mergeCell ref="N4:N5"/>
    <mergeCell ref="N15:O15"/>
    <mergeCell ref="E4:E5"/>
    <mergeCell ref="C6:C8"/>
    <mergeCell ref="C9:C11"/>
    <mergeCell ref="B6:B14"/>
    <mergeCell ref="C12:C14"/>
    <mergeCell ref="M4:M5"/>
  </mergeCells>
  <phoneticPr fontId="5"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347ED-092A-46CA-AE94-490A3BED5857}">
  <dimension ref="B2:O25"/>
  <sheetViews>
    <sheetView showGridLines="0" zoomScale="90" zoomScaleNormal="90" workbookViewId="0">
      <selection activeCell="E7" sqref="E7"/>
    </sheetView>
  </sheetViews>
  <sheetFormatPr baseColWidth="10" defaultColWidth="11.453125" defaultRowHeight="14.5" x14ac:dyDescent="0.35"/>
  <cols>
    <col min="1" max="1" width="3.7265625" customWidth="1"/>
    <col min="2" max="2" width="32.81640625" customWidth="1"/>
    <col min="3" max="3" width="54.26953125" customWidth="1"/>
    <col min="4" max="4" width="17" customWidth="1"/>
    <col min="5" max="5" width="13.81640625" customWidth="1"/>
    <col min="6" max="6" width="13.26953125" customWidth="1"/>
    <col min="7" max="7" width="12.26953125" customWidth="1"/>
    <col min="8" max="8" width="12.453125" customWidth="1"/>
    <col min="9" max="9" width="12.26953125" customWidth="1"/>
    <col min="10" max="10" width="13.26953125" customWidth="1"/>
    <col min="11" max="11" width="12.26953125" customWidth="1"/>
    <col min="12" max="12" width="11.453125" customWidth="1"/>
    <col min="13" max="13" width="12.26953125" customWidth="1"/>
    <col min="14" max="14" width="12.1796875" bestFit="1" customWidth="1"/>
    <col min="15" max="15" width="14.81640625" customWidth="1"/>
  </cols>
  <sheetData>
    <row r="2" spans="2:15" ht="18.5" x14ac:dyDescent="0.45">
      <c r="B2" s="93" t="s">
        <v>86</v>
      </c>
      <c r="C2" s="93"/>
    </row>
    <row r="3" spans="2:15" ht="14.25" customHeight="1" x14ac:dyDescent="0.35"/>
    <row r="4" spans="2:15" ht="39" x14ac:dyDescent="0.35">
      <c r="B4" s="15" t="s">
        <v>62</v>
      </c>
      <c r="C4" s="15" t="s">
        <v>25</v>
      </c>
      <c r="D4" s="24" t="s">
        <v>43</v>
      </c>
      <c r="E4" s="71" t="s">
        <v>73</v>
      </c>
      <c r="F4" s="63" t="s">
        <v>29</v>
      </c>
      <c r="G4" s="53" t="s">
        <v>81</v>
      </c>
      <c r="H4" s="63" t="s">
        <v>30</v>
      </c>
      <c r="I4" s="53" t="s">
        <v>81</v>
      </c>
      <c r="J4" s="64" t="s">
        <v>31</v>
      </c>
      <c r="K4" s="53" t="s">
        <v>81</v>
      </c>
      <c r="L4" s="63" t="s">
        <v>32</v>
      </c>
      <c r="M4" s="53" t="s">
        <v>81</v>
      </c>
      <c r="N4" s="24" t="s">
        <v>44</v>
      </c>
      <c r="O4" s="24" t="s">
        <v>33</v>
      </c>
    </row>
    <row r="5" spans="2:15" ht="15" customHeight="1" x14ac:dyDescent="0.35">
      <c r="B5" s="125" t="str">
        <f>+'Calificacion '!B30</f>
        <v xml:space="preserve">Demostración de experiencia en al menos 2 de las siguientes fases de desarrollo de Proyectos de Generación de Energía Eólica Costa Afuera: i) estructuración, ii) diseño, iii) selección y contratación de proveedores, iv) construcción. Esta experiencia se podrá cuantificar en términos de capacidad instalada acumulada y/o de cantidad de proyectos eólicos costa afuera en construcción o en operación, otorgando puntuación más alta a quienes acrediten experiencia en proyectos que se encuentren en operación.
El tamaño mínimo de los proyectos para acreditar esta experiencia deberá ser 200 MW.
</v>
      </c>
      <c r="C5" s="22" t="s">
        <v>45</v>
      </c>
      <c r="D5" s="61"/>
      <c r="E5" s="61"/>
      <c r="F5" s="61"/>
      <c r="G5" s="61"/>
      <c r="H5" s="61"/>
      <c r="I5" s="61"/>
      <c r="J5" s="61"/>
      <c r="K5" s="61"/>
      <c r="L5" s="61"/>
      <c r="M5" s="61"/>
      <c r="N5" s="21">
        <v>100</v>
      </c>
      <c r="O5" s="80">
        <f>IF(OR(F5="x",H5="x",J5="x",L5="x"),+N5,0)</f>
        <v>0</v>
      </c>
    </row>
    <row r="6" spans="2:15" ht="16" x14ac:dyDescent="0.35">
      <c r="B6" s="125"/>
      <c r="C6" s="22" t="s">
        <v>45</v>
      </c>
      <c r="D6" s="61"/>
      <c r="E6" s="61"/>
      <c r="F6" s="61"/>
      <c r="G6" s="61"/>
      <c r="H6" s="61"/>
      <c r="I6" s="61"/>
      <c r="J6" s="61"/>
      <c r="K6" s="61"/>
      <c r="L6" s="61"/>
      <c r="M6" s="61"/>
      <c r="N6" s="21">
        <v>100</v>
      </c>
      <c r="O6" s="80">
        <f>IF(OR(F6="x",H6="x",J6="x",L6="x"),+N6,0)</f>
        <v>0</v>
      </c>
    </row>
    <row r="7" spans="2:15" ht="32.25" customHeight="1" x14ac:dyDescent="0.35">
      <c r="B7" s="125"/>
      <c r="C7" s="126" t="s">
        <v>46</v>
      </c>
      <c r="D7" s="75"/>
      <c r="E7" s="75"/>
      <c r="F7" s="61"/>
      <c r="G7" s="61"/>
      <c r="H7" s="61"/>
      <c r="I7" s="61"/>
      <c r="J7" s="61"/>
      <c r="K7" s="61"/>
      <c r="L7" s="61"/>
      <c r="M7" s="61"/>
      <c r="N7" s="21">
        <v>100</v>
      </c>
      <c r="O7" s="80">
        <f>+IF(E7="x",+N7,0)</f>
        <v>0</v>
      </c>
    </row>
    <row r="8" spans="2:15" ht="16" x14ac:dyDescent="0.35">
      <c r="B8" s="125"/>
      <c r="C8" s="126"/>
      <c r="D8" s="75"/>
      <c r="E8" s="75"/>
      <c r="F8" s="61"/>
      <c r="G8" s="61"/>
      <c r="H8" s="61"/>
      <c r="I8" s="61"/>
      <c r="J8" s="61"/>
      <c r="K8" s="61"/>
      <c r="L8" s="61"/>
      <c r="M8" s="61"/>
      <c r="N8" s="21">
        <v>100</v>
      </c>
      <c r="O8" s="80">
        <f>+IF(E8="x",+N8,0)</f>
        <v>0</v>
      </c>
    </row>
    <row r="9" spans="2:15" ht="16" x14ac:dyDescent="0.35">
      <c r="B9" s="125"/>
      <c r="C9" s="25" t="s">
        <v>47</v>
      </c>
      <c r="D9" s="61"/>
      <c r="E9" s="61"/>
      <c r="F9" s="61"/>
      <c r="G9" s="61"/>
      <c r="H9" s="61"/>
      <c r="I9" s="61"/>
      <c r="J9" s="61"/>
      <c r="K9" s="61"/>
      <c r="L9" s="61"/>
      <c r="M9" s="61"/>
      <c r="N9" s="21">
        <v>200</v>
      </c>
      <c r="O9" s="80">
        <f>IF(OR(F9="x",H9="x",J9="x",L9="x"),+N9,0)</f>
        <v>0</v>
      </c>
    </row>
    <row r="10" spans="2:15" ht="32.25" customHeight="1" x14ac:dyDescent="0.35">
      <c r="B10" s="125"/>
      <c r="C10" s="45" t="s">
        <v>48</v>
      </c>
      <c r="D10" s="75"/>
      <c r="E10" s="75"/>
      <c r="F10" s="61"/>
      <c r="G10" s="61"/>
      <c r="H10" s="61"/>
      <c r="I10" s="61"/>
      <c r="J10" s="61"/>
      <c r="K10" s="61"/>
      <c r="L10" s="61"/>
      <c r="M10" s="61"/>
      <c r="N10" s="21">
        <v>200</v>
      </c>
      <c r="O10" s="80">
        <f>+IF(E10="x",+N10,0)</f>
        <v>0</v>
      </c>
    </row>
    <row r="11" spans="2:15" ht="16" x14ac:dyDescent="0.35">
      <c r="B11" s="125"/>
      <c r="C11" s="25" t="s">
        <v>49</v>
      </c>
      <c r="D11" s="61"/>
      <c r="E11" s="61"/>
      <c r="F11" s="61"/>
      <c r="G11" s="61"/>
      <c r="H11" s="61"/>
      <c r="I11" s="61"/>
      <c r="J11" s="61"/>
      <c r="K11" s="61"/>
      <c r="L11" s="61"/>
      <c r="M11" s="61"/>
      <c r="N11" s="21">
        <v>300</v>
      </c>
      <c r="O11" s="80">
        <f>IF(OR(F11="x",H11="x",J11="x",L11="x"),+N11,0)</f>
        <v>0</v>
      </c>
    </row>
    <row r="12" spans="2:15" ht="32.25" customHeight="1" x14ac:dyDescent="0.35">
      <c r="B12" s="125"/>
      <c r="C12" s="45" t="s">
        <v>50</v>
      </c>
      <c r="D12" s="75"/>
      <c r="E12" s="75"/>
      <c r="F12" s="61"/>
      <c r="G12" s="61"/>
      <c r="H12" s="61"/>
      <c r="I12" s="61"/>
      <c r="J12" s="61"/>
      <c r="K12" s="61"/>
      <c r="L12" s="61"/>
      <c r="M12" s="61"/>
      <c r="N12" s="21">
        <v>300</v>
      </c>
      <c r="O12" s="80">
        <f>+IF(E12="x",+N12,0)</f>
        <v>0</v>
      </c>
    </row>
    <row r="13" spans="2:15" ht="16" x14ac:dyDescent="0.35">
      <c r="B13" s="125"/>
      <c r="C13" s="25" t="s">
        <v>51</v>
      </c>
      <c r="D13" s="61"/>
      <c r="E13" s="61"/>
      <c r="F13" s="61"/>
      <c r="G13" s="61"/>
      <c r="H13" s="61"/>
      <c r="I13" s="61"/>
      <c r="J13" s="61"/>
      <c r="K13" s="61"/>
      <c r="L13" s="61"/>
      <c r="M13" s="61"/>
      <c r="N13" s="21">
        <v>400</v>
      </c>
      <c r="O13" s="80">
        <f>IF(OR(F13="x",H13="x",J13="x",L13="x"),+N13,0)</f>
        <v>0</v>
      </c>
    </row>
    <row r="14" spans="2:15" ht="32" x14ac:dyDescent="0.35">
      <c r="B14" s="125"/>
      <c r="C14" s="45" t="s">
        <v>52</v>
      </c>
      <c r="D14" s="75"/>
      <c r="E14" s="75"/>
      <c r="F14" s="61"/>
      <c r="G14" s="61"/>
      <c r="H14" s="61"/>
      <c r="I14" s="61"/>
      <c r="J14" s="61"/>
      <c r="K14" s="61"/>
      <c r="L14" s="61"/>
      <c r="M14" s="61"/>
      <c r="N14" s="21">
        <v>400</v>
      </c>
      <c r="O14" s="80">
        <f>+IF(E14="x",+N14,0)</f>
        <v>0</v>
      </c>
    </row>
    <row r="15" spans="2:15" ht="16" x14ac:dyDescent="0.35">
      <c r="B15" s="125"/>
      <c r="C15" s="22" t="s">
        <v>53</v>
      </c>
      <c r="D15" s="61"/>
      <c r="E15" s="61"/>
      <c r="F15" s="61"/>
      <c r="G15" s="61"/>
      <c r="H15" s="61"/>
      <c r="I15" s="61"/>
      <c r="J15" s="61"/>
      <c r="K15" s="61"/>
      <c r="L15" s="61"/>
      <c r="M15" s="61"/>
      <c r="N15" s="21">
        <v>500</v>
      </c>
      <c r="O15" s="80">
        <f>IF(OR(F15="x",H15="x",J15="x",L15="x"),+N15,0)</f>
        <v>0</v>
      </c>
    </row>
    <row r="16" spans="2:15" ht="32" x14ac:dyDescent="0.35">
      <c r="B16" s="125"/>
      <c r="C16" s="45" t="s">
        <v>54</v>
      </c>
      <c r="D16" s="75"/>
      <c r="E16" s="75"/>
      <c r="F16" s="61"/>
      <c r="G16" s="61"/>
      <c r="H16" s="61"/>
      <c r="I16" s="61"/>
      <c r="J16" s="61"/>
      <c r="K16" s="61"/>
      <c r="L16" s="61"/>
      <c r="M16" s="61"/>
      <c r="N16" s="21">
        <v>500</v>
      </c>
      <c r="O16" s="80">
        <f>+IF(E16="x",+N16,0)</f>
        <v>0</v>
      </c>
    </row>
    <row r="17" spans="2:15" ht="29" x14ac:dyDescent="0.35">
      <c r="D17" s="123" t="s">
        <v>55</v>
      </c>
      <c r="E17" s="124"/>
      <c r="F17" s="62">
        <f>IF(COUNTIF(F5:F16,"X") &gt;0,1,0)</f>
        <v>0</v>
      </c>
      <c r="G17" s="62"/>
      <c r="H17" s="62">
        <f>IF(COUNTIF(H5:H16,"X") &gt;0,1,0)</f>
        <v>0</v>
      </c>
      <c r="I17" s="62"/>
      <c r="J17" s="62">
        <f>IF(COUNTIF(J5:J16,"X") &gt;0,1,0)</f>
        <v>0</v>
      </c>
      <c r="K17" s="62"/>
      <c r="L17" s="62">
        <f>IF(COUNTIF(L5:L16,"X") &gt;0,1,0)</f>
        <v>0</v>
      </c>
      <c r="M17" s="62"/>
      <c r="N17" s="65" t="s">
        <v>56</v>
      </c>
      <c r="O17" s="66">
        <f>SUM(O5:O16)</f>
        <v>0</v>
      </c>
    </row>
    <row r="18" spans="2:15" ht="29" x14ac:dyDescent="0.35">
      <c r="N18" s="65" t="s">
        <v>72</v>
      </c>
      <c r="O18" s="66">
        <f>+SUM(F17:M17)</f>
        <v>0</v>
      </c>
    </row>
    <row r="19" spans="2:15" ht="15" thickBot="1" x14ac:dyDescent="0.4">
      <c r="B19" s="94" t="s">
        <v>75</v>
      </c>
      <c r="C19" s="94"/>
      <c r="D19" s="94"/>
      <c r="E19" s="50"/>
    </row>
    <row r="20" spans="2:15" ht="15" thickTop="1" x14ac:dyDescent="0.35">
      <c r="B20" s="55" t="s">
        <v>68</v>
      </c>
      <c r="C20" s="29"/>
      <c r="D20" s="29"/>
      <c r="E20" s="29"/>
    </row>
    <row r="21" spans="2:15" x14ac:dyDescent="0.35">
      <c r="B21" s="49" t="s">
        <v>82</v>
      </c>
      <c r="C21" s="29"/>
      <c r="D21" s="29"/>
      <c r="E21" s="29"/>
    </row>
    <row r="22" spans="2:15" x14ac:dyDescent="0.35">
      <c r="B22" s="49" t="s">
        <v>67</v>
      </c>
      <c r="C22" s="29"/>
      <c r="D22" s="29"/>
      <c r="E22" s="29"/>
    </row>
    <row r="23" spans="2:15" x14ac:dyDescent="0.35">
      <c r="B23" s="49" t="s">
        <v>84</v>
      </c>
      <c r="C23" s="29"/>
      <c r="D23" s="29"/>
      <c r="E23" s="29"/>
    </row>
    <row r="24" spans="2:15" x14ac:dyDescent="0.35">
      <c r="B24" s="49" t="s">
        <v>74</v>
      </c>
      <c r="C24" s="29"/>
      <c r="D24" s="29"/>
      <c r="E24" s="29"/>
    </row>
    <row r="25" spans="2:15" x14ac:dyDescent="0.35">
      <c r="B25" s="54" t="s">
        <v>65</v>
      </c>
      <c r="C25" s="29"/>
      <c r="D25" s="29"/>
      <c r="E25" s="29"/>
    </row>
  </sheetData>
  <mergeCells count="5">
    <mergeCell ref="B19:D19"/>
    <mergeCell ref="B2:C2"/>
    <mergeCell ref="D17:E17"/>
    <mergeCell ref="B5:B16"/>
    <mergeCell ref="C7:C8"/>
  </mergeCells>
  <phoneticPr fontId="5"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F302E-BEDD-4624-A777-2BE797593E84}">
  <dimension ref="B1:H17"/>
  <sheetViews>
    <sheetView showGridLines="0" workbookViewId="0">
      <selection activeCell="E18" sqref="E18"/>
    </sheetView>
  </sheetViews>
  <sheetFormatPr baseColWidth="10" defaultColWidth="11.453125" defaultRowHeight="14.5" x14ac:dyDescent="0.35"/>
  <cols>
    <col min="1" max="1" width="3.7265625" customWidth="1"/>
    <col min="2" max="2" width="57.26953125" customWidth="1"/>
    <col min="3" max="3" width="36.7265625" customWidth="1"/>
    <col min="4" max="4" width="21.7265625" customWidth="1"/>
    <col min="5" max="5" width="17.1796875" customWidth="1"/>
    <col min="6" max="6" width="11.7265625" customWidth="1"/>
    <col min="7" max="7" width="14.81640625" customWidth="1"/>
    <col min="8" max="8" width="17" customWidth="1"/>
  </cols>
  <sheetData>
    <row r="1" spans="2:8" ht="12.65" customHeight="1" x14ac:dyDescent="0.35">
      <c r="C1" s="127"/>
      <c r="D1" s="127"/>
      <c r="E1" s="127"/>
      <c r="F1" s="127"/>
      <c r="G1" s="127"/>
      <c r="H1" s="127"/>
    </row>
    <row r="2" spans="2:8" ht="16.149999999999999" customHeight="1" x14ac:dyDescent="0.45">
      <c r="B2" s="93" t="s">
        <v>80</v>
      </c>
      <c r="C2" s="93"/>
      <c r="D2" s="67"/>
      <c r="E2" s="67"/>
      <c r="F2" s="67"/>
      <c r="G2" s="67"/>
      <c r="H2" s="67"/>
    </row>
    <row r="3" spans="2:8" ht="12.65" customHeight="1" x14ac:dyDescent="0.35">
      <c r="C3" s="67"/>
      <c r="D3" s="67"/>
      <c r="E3" s="67"/>
      <c r="F3" s="67"/>
      <c r="G3" s="67"/>
      <c r="H3" s="67"/>
    </row>
    <row r="4" spans="2:8" ht="29" x14ac:dyDescent="0.35">
      <c r="B4" s="13" t="s">
        <v>62</v>
      </c>
      <c r="C4" s="13" t="s">
        <v>25</v>
      </c>
      <c r="D4" s="13" t="s">
        <v>43</v>
      </c>
      <c r="E4" s="73" t="s">
        <v>77</v>
      </c>
      <c r="F4" s="73" t="s">
        <v>81</v>
      </c>
      <c r="G4" s="23" t="s">
        <v>44</v>
      </c>
      <c r="H4" s="23" t="s">
        <v>33</v>
      </c>
    </row>
    <row r="5" spans="2:8" ht="19.149999999999999" customHeight="1" x14ac:dyDescent="0.35">
      <c r="B5" s="128" t="str">
        <f>+'Calificacion '!B31</f>
        <v>Demostración de experiencia en tramitar la licencia o autorización ambiental de proyectos eólicos costa afuera que permita la construcción de estos. Esta experiencia se podrá cuantificar en términos de capacidad instalada acumulada y/o de cantidad de proyectos.
El tamaño mínimo de los proyectos para acreditar esta experiencia deberá ser 200 MW</v>
      </c>
      <c r="C5" s="129" t="s">
        <v>57</v>
      </c>
      <c r="D5" s="74"/>
      <c r="E5" s="74"/>
      <c r="F5" s="72"/>
      <c r="G5" s="28">
        <v>100</v>
      </c>
      <c r="H5" s="70">
        <f t="shared" ref="H5:H10" si="0">+IF(E5="x",+G5,0)</f>
        <v>0</v>
      </c>
    </row>
    <row r="6" spans="2:8" ht="19.149999999999999" customHeight="1" x14ac:dyDescent="0.35">
      <c r="B6" s="128"/>
      <c r="C6" s="129"/>
      <c r="D6" s="74"/>
      <c r="E6" s="74"/>
      <c r="F6" s="72"/>
      <c r="G6" s="28">
        <v>100</v>
      </c>
      <c r="H6" s="70">
        <f t="shared" si="0"/>
        <v>0</v>
      </c>
    </row>
    <row r="7" spans="2:8" ht="19.149999999999999" customHeight="1" x14ac:dyDescent="0.35">
      <c r="B7" s="128"/>
      <c r="C7" s="129" t="s">
        <v>58</v>
      </c>
      <c r="D7" s="74"/>
      <c r="E7" s="74"/>
      <c r="F7" s="72"/>
      <c r="G7" s="28">
        <v>200</v>
      </c>
      <c r="H7" s="70">
        <f t="shared" si="0"/>
        <v>0</v>
      </c>
    </row>
    <row r="8" spans="2:8" ht="19.149999999999999" customHeight="1" x14ac:dyDescent="0.35">
      <c r="B8" s="128"/>
      <c r="C8" s="129"/>
      <c r="D8" s="74"/>
      <c r="E8" s="74"/>
      <c r="F8" s="72"/>
      <c r="G8" s="28">
        <v>200</v>
      </c>
      <c r="H8" s="70">
        <f t="shared" si="0"/>
        <v>0</v>
      </c>
    </row>
    <row r="9" spans="2:8" ht="19.149999999999999" customHeight="1" x14ac:dyDescent="0.35">
      <c r="B9" s="128"/>
      <c r="C9" s="129" t="s">
        <v>53</v>
      </c>
      <c r="D9" s="74"/>
      <c r="E9" s="74"/>
      <c r="F9" s="72"/>
      <c r="G9" s="28">
        <v>300</v>
      </c>
      <c r="H9" s="70">
        <f t="shared" si="0"/>
        <v>0</v>
      </c>
    </row>
    <row r="10" spans="2:8" ht="19.149999999999999" customHeight="1" x14ac:dyDescent="0.35">
      <c r="B10" s="128"/>
      <c r="C10" s="129"/>
      <c r="D10" s="74"/>
      <c r="E10" s="74"/>
      <c r="F10" s="72"/>
      <c r="G10" s="28">
        <v>300</v>
      </c>
      <c r="H10" s="70">
        <f t="shared" si="0"/>
        <v>0</v>
      </c>
    </row>
    <row r="11" spans="2:8" ht="29.5" thickBot="1" x14ac:dyDescent="0.4">
      <c r="G11" s="68" t="s">
        <v>59</v>
      </c>
      <c r="H11" s="69">
        <f>SUM(H5:H10)</f>
        <v>0</v>
      </c>
    </row>
    <row r="12" spans="2:8" ht="15" thickBot="1" x14ac:dyDescent="0.4">
      <c r="B12" s="94" t="s">
        <v>76</v>
      </c>
      <c r="C12" s="94"/>
      <c r="D12" s="94"/>
      <c r="E12" s="50"/>
    </row>
    <row r="13" spans="2:8" ht="15" thickTop="1" x14ac:dyDescent="0.35">
      <c r="B13" s="49" t="s">
        <v>82</v>
      </c>
      <c r="C13" s="29"/>
      <c r="D13" s="29"/>
      <c r="E13" s="29"/>
    </row>
    <row r="14" spans="2:8" x14ac:dyDescent="0.35">
      <c r="B14" s="49" t="s">
        <v>78</v>
      </c>
      <c r="C14" s="29"/>
      <c r="D14" s="29"/>
      <c r="E14" s="29"/>
    </row>
    <row r="15" spans="2:8" x14ac:dyDescent="0.35">
      <c r="B15" s="49" t="s">
        <v>83</v>
      </c>
      <c r="C15" s="29"/>
      <c r="D15" s="29"/>
      <c r="E15" s="29"/>
    </row>
    <row r="16" spans="2:8" x14ac:dyDescent="0.35">
      <c r="B16" s="49" t="s">
        <v>79</v>
      </c>
      <c r="C16" s="29"/>
      <c r="D16" s="29"/>
      <c r="E16" s="29"/>
    </row>
    <row r="17" spans="2:5" x14ac:dyDescent="0.35">
      <c r="B17" s="54" t="s">
        <v>65</v>
      </c>
      <c r="C17" s="29"/>
      <c r="D17" s="29"/>
      <c r="E17" s="29"/>
    </row>
  </sheetData>
  <mergeCells count="7">
    <mergeCell ref="B12:D12"/>
    <mergeCell ref="C1:H1"/>
    <mergeCell ref="B5:B10"/>
    <mergeCell ref="C5:C6"/>
    <mergeCell ref="C7:C8"/>
    <mergeCell ref="C9:C10"/>
    <mergeCell ref="B2:C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71B3C4FCF2AA447B1E62056E9930BE6" ma:contentTypeVersion="11" ma:contentTypeDescription="Crear nuevo documento." ma:contentTypeScope="" ma:versionID="7fa389141f14b1bc8a55e4d34c90a951">
  <xsd:schema xmlns:xsd="http://www.w3.org/2001/XMLSchema" xmlns:xs="http://www.w3.org/2001/XMLSchema" xmlns:p="http://schemas.microsoft.com/office/2006/metadata/properties" xmlns:ns3="2ce290c4-830a-4aaf-828c-0cbf65f77fa3" xmlns:ns4="80ee707b-a929-406f-aee6-014a12a19e2d" targetNamespace="http://schemas.microsoft.com/office/2006/metadata/properties" ma:root="true" ma:fieldsID="f2e59d360c3acf8da3768142a513799e" ns3:_="" ns4:_="">
    <xsd:import namespace="2ce290c4-830a-4aaf-828c-0cbf65f77fa3"/>
    <xsd:import namespace="80ee707b-a929-406f-aee6-014a12a19e2d"/>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_activity" minOccurs="0"/>
                <xsd:element ref="ns3:MediaServiceObjectDetectorVersions"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e290c4-830a-4aaf-828c-0cbf65f77f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activity" ma:index="15" nillable="true" ma:displayName="_activity" ma:hidden="true" ma:internalName="_activity">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0ee707b-a929-406f-aee6-014a12a19e2d"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SharingHintHash" ma:index="14"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2ce290c4-830a-4aaf-828c-0cbf65f77fa3" xsi:nil="true"/>
  </documentManagement>
</p:properties>
</file>

<file path=customXml/itemProps1.xml><?xml version="1.0" encoding="utf-8"?>
<ds:datastoreItem xmlns:ds="http://schemas.openxmlformats.org/officeDocument/2006/customXml" ds:itemID="{66F3827F-6612-4143-B47D-163AB0FA02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e290c4-830a-4aaf-828c-0cbf65f77fa3"/>
    <ds:schemaRef ds:uri="80ee707b-a929-406f-aee6-014a12a19e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E60A46-3317-4CF5-A5B7-6669B1268B36}">
  <ds:schemaRefs>
    <ds:schemaRef ds:uri="http://schemas.microsoft.com/sharepoint/v3/contenttype/forms"/>
  </ds:schemaRefs>
</ds:datastoreItem>
</file>

<file path=customXml/itemProps3.xml><?xml version="1.0" encoding="utf-8"?>
<ds:datastoreItem xmlns:ds="http://schemas.openxmlformats.org/officeDocument/2006/customXml" ds:itemID="{955C8334-6232-4345-AFB6-66E693C2773F}">
  <ds:schemaRefs>
    <ds:schemaRef ds:uri="http://schemas.microsoft.com/office/2006/metadata/properties"/>
    <ds:schemaRef ds:uri="http://schemas.microsoft.com/office/infopath/2007/PartnerControls"/>
    <ds:schemaRef ds:uri="2ce290c4-830a-4aaf-828c-0cbf65f77fa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Calificacion </vt:lpstr>
      <vt:lpstr>Criterio 1</vt:lpstr>
      <vt:lpstr>Criterio 2</vt:lpstr>
      <vt:lpstr>Criterio 3</vt:lpstr>
      <vt:lpstr>Criterio 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German Dario Galvis Bautista</dc:creator>
  <cp:keywords/>
  <dc:description/>
  <cp:lastModifiedBy>ANH</cp:lastModifiedBy>
  <cp:revision/>
  <dcterms:created xsi:type="dcterms:W3CDTF">2024-05-07T19:04:31Z</dcterms:created>
  <dcterms:modified xsi:type="dcterms:W3CDTF">2025-09-30T16:49:58Z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0x010100471B3C4FCF2AA447B1E62056E9930BE6</vt:lpwstr>
  </property>
</Properties>
</file>